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k obz kol" sheetId="1" r:id="rId1"/>
    <sheet name="videonabl" sheetId="2" r:id="rId2"/>
    <sheet name="dendr " sheetId="3" r:id="rId3"/>
    <sheet name="el" sheetId="4" r:id="rId4"/>
    <sheet name="park obz" sheetId="5" r:id="rId5"/>
    <sheet name="vp" sheetId="6" r:id="rId6"/>
    <sheet name="vik" sheetId="7" r:id="rId7"/>
    <sheet name="Rekapitulacia" sheetId="8" r:id="rId8"/>
  </sheets>
  <definedNames/>
  <calcPr fullCalcOnLoad="1"/>
</workbook>
</file>

<file path=xl/sharedStrings.xml><?xml version="1.0" encoding="utf-8"?>
<sst xmlns="http://schemas.openxmlformats.org/spreadsheetml/2006/main" count="387" uniqueCount="168">
  <si>
    <t>ПЪРВИ ЕТАП</t>
  </si>
  <si>
    <t>№</t>
  </si>
  <si>
    <t>Наименование на работа</t>
  </si>
  <si>
    <t>ед.м</t>
  </si>
  <si>
    <t>Доставка и монтаж на комбинирани съоръжения за Детска площадка №1</t>
  </si>
  <si>
    <t>компл</t>
  </si>
  <si>
    <t>Доставка и монтаж на пясъчник</t>
  </si>
  <si>
    <t>Доставка и монтаж на пейка модел 1</t>
  </si>
  <si>
    <t>бр</t>
  </si>
  <si>
    <t>Доставка и монтаж на ограда h=1,20м / детски площадки /</t>
  </si>
  <si>
    <t>м</t>
  </si>
  <si>
    <t>Доставка и монтаж пейка модел 2</t>
  </si>
  <si>
    <t>Доставка и монтаж на пейка с пергола</t>
  </si>
  <si>
    <t>Доставка и монтаж на пейка със саксия</t>
  </si>
  <si>
    <t>Доставка и монтаж на бетонови елементи за сядане</t>
  </si>
  <si>
    <t>Доставка и монтаж на кошче за боклук</t>
  </si>
  <si>
    <t>колич.</t>
  </si>
  <si>
    <t>ед.цена</t>
  </si>
  <si>
    <t>общо</t>
  </si>
  <si>
    <t>Цветна водоустойчива DAY/NIGHT камера с инфрачервено осветление и варио обектив 2.8-12 мм</t>
  </si>
  <si>
    <t>STАNDАRT H.264 4 -канално цифрово записващо устройство / DVR / - Real Time.1 Tb HDD</t>
  </si>
  <si>
    <t>STАNDАRT H.264 8 -канално цифрово записващо устройство / DVR / - Real Time.1 Tb HDD</t>
  </si>
  <si>
    <t>Захранващ блок 100 Vа</t>
  </si>
  <si>
    <t>Захранваща платка 1А</t>
  </si>
  <si>
    <t>Преобразувател по усукана двойка - комплект</t>
  </si>
  <si>
    <t>Кабел комбиниран FTP + 2х0,75</t>
  </si>
  <si>
    <t>Кабел оптичен 4 влакна</t>
  </si>
  <si>
    <t>Кабел захранващ СВТ 4х2,5</t>
  </si>
  <si>
    <t>Медия конвертор за оптичен кабел</t>
  </si>
  <si>
    <t>Гофрирана тръба Copoflex ф 50</t>
  </si>
  <si>
    <t>Монтаж,настройка на системата и консумативи</t>
  </si>
  <si>
    <t>ВСИЧКО :</t>
  </si>
  <si>
    <t>20% ДДС</t>
  </si>
  <si>
    <t>ОБЩО:</t>
  </si>
  <si>
    <t>Abies koreana</t>
  </si>
  <si>
    <t>Cedrus atlantica "Glauca"</t>
  </si>
  <si>
    <t>Libocedrus decurrens</t>
  </si>
  <si>
    <t>Acer negundo "Variegatum"</t>
  </si>
  <si>
    <t>Acer platanoides "Goldsworth Purple"</t>
  </si>
  <si>
    <t>Catalpa bignonioides "Aurea"</t>
  </si>
  <si>
    <t>Magnolia sp.</t>
  </si>
  <si>
    <t>Prunus mahalep</t>
  </si>
  <si>
    <t>Prunus "Kiku-shidare Sacura"</t>
  </si>
  <si>
    <t>Tilia argentea</t>
  </si>
  <si>
    <t>Cornus alba "Elengantissima"</t>
  </si>
  <si>
    <t>Cornus stolonifera</t>
  </si>
  <si>
    <t>Hydrangea var.</t>
  </si>
  <si>
    <t>Geranium sanguineum</t>
  </si>
  <si>
    <t>Lavandula ang."Hidcote"</t>
  </si>
  <si>
    <t>Бордюр от сезонни цветя</t>
  </si>
  <si>
    <t>м2</t>
  </si>
  <si>
    <t>Доставка и монтаж на т. ГРТ - по приложена схема</t>
  </si>
  <si>
    <t>Доставка и монтаж на табла ТУ1 И ТУ2 - по приложени схеми</t>
  </si>
  <si>
    <t>Трасиране на кабелни линии</t>
  </si>
  <si>
    <t>Направа на изкоп 0,4/0,8 м</t>
  </si>
  <si>
    <t>Направа на подложка от ситен пясък в готов изкоп / 5 см/</t>
  </si>
  <si>
    <t>Доставка и полагане на кабел САВТ 4х6 мм2 в готовия изкоп</t>
  </si>
  <si>
    <t>Доставка и полагане на кабел САВТ 4х25 мм2</t>
  </si>
  <si>
    <t>Доставка и полагане на кабел САВТ 5х6 мм2</t>
  </si>
  <si>
    <t>Доставка и монтаж на комплектен стоманено тръбен стълб h-3,5 м,с парков осветител МХЛ и лум.лампа 36 вт-по приложение</t>
  </si>
  <si>
    <t>Доставка и изтегляне на кабел СВТ 3х1,5 мм2 в ст.тръбен стълб</t>
  </si>
  <si>
    <t>Свързване на кабел НН до 5х6 мм2 към съоръжение с клеми</t>
  </si>
  <si>
    <t>Монтаж на съединителни кутии ЕКМ 2020</t>
  </si>
  <si>
    <t>Предупредителна ПВЦ лента</t>
  </si>
  <si>
    <t>Доставка и монтаж на заземителот винкел 65/65/5 мм</t>
  </si>
  <si>
    <t>Измерване съпротивлението на заземление с протокол</t>
  </si>
  <si>
    <t>Изпитване на кабел с протокол</t>
  </si>
  <si>
    <t>I</t>
  </si>
  <si>
    <t>Земни работи</t>
  </si>
  <si>
    <t>Изкоп за легло на настилки</t>
  </si>
  <si>
    <t>куб.м</t>
  </si>
  <si>
    <t>Насип</t>
  </si>
  <si>
    <t>Отнемане на хумустен пласт-0.3 м</t>
  </si>
  <si>
    <t>II</t>
  </si>
  <si>
    <t>Асфалтобетонови настилки-1626 м2+1710 цв.асф.</t>
  </si>
  <si>
    <t xml:space="preserve"> </t>
  </si>
  <si>
    <t>Доставка и полагане на асфалтобетон 8 см  алеи и площадки 1626 кв.мх8смх24кг/кв.м/1см</t>
  </si>
  <si>
    <t>т</t>
  </si>
  <si>
    <t>Доставка и полагане на цветен  асфалтобетон 8 см  алеи и площадки 1710 кв.мх8смх24кг/кв.м/1см</t>
  </si>
  <si>
    <t>Основа от уплътнен несортиран трошен камък 22 см  под асфалтобет. Настилка 3336 м2</t>
  </si>
  <si>
    <t xml:space="preserve">Доставка и полагане на градински бетонови бордюри 8/16/50 </t>
  </si>
  <si>
    <t>Бетон В 15 за бетонова основа под бордюри</t>
  </si>
  <si>
    <t>III</t>
  </si>
  <si>
    <t>Паважна настилка - бет.павета 10х10х6-706,60м2</t>
  </si>
  <si>
    <t>Доставка и полагане на настилка бет.павета 10х10х6</t>
  </si>
  <si>
    <t>кв.м</t>
  </si>
  <si>
    <t>Земновлажен вароциментов разтвор под тротоарни плочи 4 см</t>
  </si>
  <si>
    <t xml:space="preserve">Основа от уплътнен несортиран трошен камък 20 см </t>
  </si>
  <si>
    <t>V</t>
  </si>
  <si>
    <t>Ударопоглъщаща каучукова настилка 470.62 м2</t>
  </si>
  <si>
    <t xml:space="preserve">Доставка и монтаж на ударопоглъщаща каучукова настилка </t>
  </si>
  <si>
    <t>Бетоново настилка В15 на полета за основа - 12см</t>
  </si>
  <si>
    <t>пясък за подравняване 2 см</t>
  </si>
  <si>
    <t>Подравняване и уплътняване земна основа</t>
  </si>
  <si>
    <t>VII</t>
  </si>
  <si>
    <t>Пясък за детска площадка-3,5 м2</t>
  </si>
  <si>
    <t>Промит пясък-30 см</t>
  </si>
  <si>
    <t>Геотекстил - 250 г/м2</t>
  </si>
  <si>
    <t>кв.м.</t>
  </si>
  <si>
    <t>VIII</t>
  </si>
  <si>
    <t>Настилка от дьрволекс-D декинг-42.7 м2</t>
  </si>
  <si>
    <t>Доставка и монтаж настилка дьрволекс-D декинг</t>
  </si>
  <si>
    <t xml:space="preserve">Основа от уплътнен несортиран трошен камък 20 см  </t>
  </si>
  <si>
    <t xml:space="preserve">Пясък за подравняване 5 см </t>
  </si>
  <si>
    <t>Озеленяване</t>
  </si>
  <si>
    <t>Подравняване, оформяне и затревяване на зелени площи</t>
  </si>
  <si>
    <t>ВСИЧКО:</t>
  </si>
  <si>
    <t>20%ДДС</t>
  </si>
  <si>
    <t>І. ВОДОПРОВОД</t>
  </si>
  <si>
    <t>І.1 ПЛОЩАДКОВА ВОДОПРОВОДНА СИСТЕМА</t>
  </si>
  <si>
    <t>Доставка и монтаж на полиетиленови / ПЕВП/                       тръби ф 32 мм;рN 10</t>
  </si>
  <si>
    <t>Доставка и монтаж на полиетиленови / ПЕВП/         тръби ф 25 мм;рN 10</t>
  </si>
  <si>
    <t>Доставка и монтаж детекторна лента с метални нишки и надпис " Внимание водопровод"</t>
  </si>
  <si>
    <t>Изпитване и дезинфекция на водопровод</t>
  </si>
  <si>
    <t>Доставка и монтаж на Водовземна скоба                     ф 160/ф1"</t>
  </si>
  <si>
    <t>Водомерна шахта-100/100 см/чертеж2/</t>
  </si>
  <si>
    <t>Доставка и монтаж на Водомерен възел,вкл. СК-ф1",Филтър-ф1",Комбиниран водомер -3м3/час,Вкл-ф1" и СКи-ф1"</t>
  </si>
  <si>
    <t>Ски-ф 3/4",за фонтанки,доставка и монтаж</t>
  </si>
  <si>
    <t>Ревизионни шахти 40х40 см/градински/ за СКи на чешми</t>
  </si>
  <si>
    <t>Доставка и монтаж на обсадна тръба ф 89 стом.</t>
  </si>
  <si>
    <t>Изкопни работи вземни почви,ВШ+ водопровод,с дълбочина до 2м - 244 куб.м</t>
  </si>
  <si>
    <t>машинно -80%</t>
  </si>
  <si>
    <t>м3</t>
  </si>
  <si>
    <t>ръчно -20%</t>
  </si>
  <si>
    <t>Прехвърляне на земни почви до 3,0 м хор. и 2,0 м верт.</t>
  </si>
  <si>
    <t>Доставка и полагане на пясък,за подложка и засипване на тръби</t>
  </si>
  <si>
    <t>Обратен насип с избран материал вкл.трамбоване на пластове по 25 см</t>
  </si>
  <si>
    <t>Извозване на излишни земни маси</t>
  </si>
  <si>
    <t>ІІ. КАНАЛИЗАЦИЯ</t>
  </si>
  <si>
    <t>ІІ.1. ПЛОЩАДКОВА  КАНАЛИЗАЦИЯ ЗА ЧЕШМИ</t>
  </si>
  <si>
    <t>Доставка и монтаж на PEHD тръби,ф200мм,вкл.Фитинги</t>
  </si>
  <si>
    <t>Изпитване и видеоконтрол на канализация</t>
  </si>
  <si>
    <t>РШ /d=60х60 см/</t>
  </si>
  <si>
    <t>РШ /d=80х80 см/</t>
  </si>
  <si>
    <t>Заустване 1 / чертеж 3/</t>
  </si>
  <si>
    <t>Бетон В 15</t>
  </si>
  <si>
    <t>Кофраж за стени</t>
  </si>
  <si>
    <t>Доставка и монтаж на метална " жаба" клапа ф 200</t>
  </si>
  <si>
    <t>Оформяне на откоси h-1,4м;1:2 наклон</t>
  </si>
  <si>
    <t>Изкопни  работи в земни почви,РШ+Тръбопровод с дълбочина до 2м - 203 м3</t>
  </si>
  <si>
    <t>Машинно 80%</t>
  </si>
  <si>
    <t>ръчно 20%</t>
  </si>
  <si>
    <t>Обратен насип с избрани земни почви, вкл.трамбоване на пластове по 25 см</t>
  </si>
  <si>
    <t>Извозване на излишни земни маси до 5 км</t>
  </si>
  <si>
    <r>
      <t>Изкопни  работи в земни почви,</t>
    </r>
    <r>
      <rPr>
        <b/>
        <sz val="12"/>
        <rFont val="Arial"/>
        <family val="2"/>
      </rPr>
      <t>Заустване 1</t>
    </r>
    <r>
      <rPr>
        <sz val="12"/>
        <rFont val="Arial"/>
        <family val="2"/>
      </rPr>
      <t>, - 10 м3</t>
    </r>
  </si>
  <si>
    <r>
      <t>ІІ.3. ПЛОЩАДКОВА  КАНАЛИЗАЦИЯ Ф 1100 И ЗАУСТВАНЕ 3</t>
    </r>
    <r>
      <rPr>
        <sz val="12"/>
        <rFont val="Arial"/>
        <family val="2"/>
      </rPr>
      <t xml:space="preserve"> /чертеж 5/</t>
    </r>
  </si>
  <si>
    <t>Доставка и монтаж на GRP тръби ,ф 1100 мм,         2х68м</t>
  </si>
  <si>
    <t>Доставка и монтаж на муфи за GRP тръби ,ф 1100 мм</t>
  </si>
  <si>
    <t>Разваляне на съществ.стом.бет.тръби ф 1500</t>
  </si>
  <si>
    <t>РШ / 300 смх300 см/ - по конструктивен проект</t>
  </si>
  <si>
    <t>Бетон за оформяне на кюне и замазки в РШ</t>
  </si>
  <si>
    <r>
      <t>Заустване 3</t>
    </r>
    <r>
      <rPr>
        <sz val="12"/>
        <rFont val="Arial"/>
        <family val="2"/>
      </rPr>
      <t xml:space="preserve"> / чертеж 5 /</t>
    </r>
  </si>
  <si>
    <t>Каменна облицовка на бетонова основа</t>
  </si>
  <si>
    <t>Доставка и монтаж на метална " жаба" клапа ф 1100</t>
  </si>
  <si>
    <t xml:space="preserve">Изкопни  работи в земни почви,машинно,Тръбопровод,с дълбочина до 2м </t>
  </si>
  <si>
    <t xml:space="preserve">Изкопни  работи в земни почви,ръчно,Заустване 3,с дълбочина до 2м </t>
  </si>
  <si>
    <t>Всичко:</t>
  </si>
  <si>
    <t>Общо:</t>
  </si>
  <si>
    <t xml:space="preserve">Наименование </t>
  </si>
  <si>
    <t xml:space="preserve">стойност в лева </t>
  </si>
  <si>
    <t>Общо</t>
  </si>
  <si>
    <t>Вертикална планировка и благоустрояване</t>
  </si>
  <si>
    <t>Благоустрояване - парково обзавеждане</t>
  </si>
  <si>
    <t>ВиК</t>
  </si>
  <si>
    <t>Ел.инсталации</t>
  </si>
  <si>
    <t>Дендрологичен състав</t>
  </si>
  <si>
    <t>Видеонаблюдение</t>
  </si>
  <si>
    <t>ОБЩО 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</si>
</sst>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\ mmm"/>
  </numFmts>
  <fonts count="44"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barU"/>
      <family val="0"/>
    </font>
    <font>
      <sz val="12"/>
      <color indexed="10"/>
      <name val="Hebar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2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164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2</xdr:row>
      <xdr:rowOff>9525</xdr:rowOff>
    </xdr:from>
    <xdr:to>
      <xdr:col>6</xdr:col>
      <xdr:colOff>190500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524000" y="333375"/>
          <a:ext cx="29241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КОЛИЧЕСТВЕНА  СМЕТКА</a:t>
          </a:r>
        </a:p>
      </xdr:txBody>
    </xdr:sp>
    <xdr:clientData/>
  </xdr:twoCellAnchor>
  <xdr:twoCellAnchor>
    <xdr:from>
      <xdr:col>2</xdr:col>
      <xdr:colOff>47625</xdr:colOff>
      <xdr:row>12</xdr:row>
      <xdr:rowOff>9525</xdr:rowOff>
    </xdr:from>
    <xdr:to>
      <xdr:col>3</xdr:col>
      <xdr:colOff>209550</xdr:colOff>
      <xdr:row>12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409575" y="1952625"/>
          <a:ext cx="4000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514350</xdr:colOff>
      <xdr:row>12</xdr:row>
      <xdr:rowOff>19050</xdr:rowOff>
    </xdr:from>
    <xdr:to>
      <xdr:col>6</xdr:col>
      <xdr:colOff>276225</xdr:colOff>
      <xdr:row>12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1114425" y="1962150"/>
          <a:ext cx="34194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- парково обзавеждане</a:t>
          </a:r>
        </a:p>
      </xdr:txBody>
    </xdr:sp>
    <xdr:clientData/>
  </xdr:twoCellAnchor>
  <xdr:twoCellAnchor>
    <xdr:from>
      <xdr:col>3</xdr:col>
      <xdr:colOff>2228850</xdr:colOff>
      <xdr:row>29</xdr:row>
      <xdr:rowOff>114300</xdr:rowOff>
    </xdr:from>
    <xdr:to>
      <xdr:col>7</xdr:col>
      <xdr:colOff>28575</xdr:colOff>
      <xdr:row>31</xdr:row>
      <xdr:rowOff>114300</xdr:rowOff>
    </xdr:to>
    <xdr:sp>
      <xdr:nvSpPr>
        <xdr:cNvPr id="4" name="WordArt 4"/>
        <xdr:cNvSpPr>
          <a:spLocks/>
        </xdr:cNvSpPr>
      </xdr:nvSpPr>
      <xdr:spPr>
        <a:xfrm>
          <a:off x="2828925" y="7334250"/>
          <a:ext cx="21336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381000" y="857250"/>
          <a:ext cx="7239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7</xdr:col>
      <xdr:colOff>0</xdr:colOff>
      <xdr:row>14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371475" y="2257425"/>
          <a:ext cx="45624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ОБЩИНА  ПАНАГЮРИЩЕ </a:t>
          </a:r>
        </a:p>
      </xdr:txBody>
    </xdr:sp>
    <xdr:clientData/>
  </xdr:twoCellAnchor>
  <xdr:twoCellAnchor>
    <xdr:from>
      <xdr:col>3</xdr:col>
      <xdr:colOff>638175</xdr:colOff>
      <xdr:row>5</xdr:row>
      <xdr:rowOff>9525</xdr:rowOff>
    </xdr:from>
    <xdr:to>
      <xdr:col>7</xdr:col>
      <xdr:colOff>352425</xdr:colOff>
      <xdr:row>7</xdr:row>
      <xdr:rowOff>161925</xdr:rowOff>
    </xdr:to>
    <xdr:sp>
      <xdr:nvSpPr>
        <xdr:cNvPr id="7" name="WordArt 7"/>
        <xdr:cNvSpPr>
          <a:spLocks/>
        </xdr:cNvSpPr>
      </xdr:nvSpPr>
      <xdr:spPr>
        <a:xfrm>
          <a:off x="1238250" y="819150"/>
          <a:ext cx="4048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142875</xdr:rowOff>
    </xdr:from>
    <xdr:to>
      <xdr:col>5</xdr:col>
      <xdr:colOff>342900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85925" y="304800"/>
          <a:ext cx="24765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3</xdr:col>
      <xdr:colOff>209550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>
          <a:off x="409575" y="1790700"/>
          <a:ext cx="419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514350</xdr:colOff>
      <xdr:row>11</xdr:row>
      <xdr:rowOff>19050</xdr:rowOff>
    </xdr:from>
    <xdr:to>
      <xdr:col>4</xdr:col>
      <xdr:colOff>47625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1133475" y="1800225"/>
          <a:ext cx="23717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Видеонаблюдение</a:t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7</xdr:col>
      <xdr:colOff>276225</xdr:colOff>
      <xdr:row>34</xdr:row>
      <xdr:rowOff>114300</xdr:rowOff>
    </xdr:to>
    <xdr:sp>
      <xdr:nvSpPr>
        <xdr:cNvPr id="4" name="WordArt 4"/>
        <xdr:cNvSpPr>
          <a:spLocks/>
        </xdr:cNvSpPr>
      </xdr:nvSpPr>
      <xdr:spPr>
        <a:xfrm>
          <a:off x="3457575" y="8743950"/>
          <a:ext cx="1819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381000" y="857250"/>
          <a:ext cx="7429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6</xdr:col>
      <xdr:colOff>438150</xdr:colOff>
      <xdr:row>13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371475" y="2095500"/>
          <a:ext cx="44481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ОБЩИНА ПАНАГЮРИЩЕ </a:t>
          </a:r>
        </a:p>
      </xdr:txBody>
    </xdr:sp>
    <xdr:clientData/>
  </xdr:twoCellAnchor>
  <xdr:twoCellAnchor>
    <xdr:from>
      <xdr:col>3</xdr:col>
      <xdr:colOff>638175</xdr:colOff>
      <xdr:row>5</xdr:row>
      <xdr:rowOff>19050</xdr:rowOff>
    </xdr:from>
    <xdr:to>
      <xdr:col>7</xdr:col>
      <xdr:colOff>590550</xdr:colOff>
      <xdr:row>7</xdr:row>
      <xdr:rowOff>161925</xdr:rowOff>
    </xdr:to>
    <xdr:sp>
      <xdr:nvSpPr>
        <xdr:cNvPr id="7" name="WordArt 7"/>
        <xdr:cNvSpPr>
          <a:spLocks/>
        </xdr:cNvSpPr>
      </xdr:nvSpPr>
      <xdr:spPr>
        <a:xfrm>
          <a:off x="1257300" y="828675"/>
          <a:ext cx="43338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142875</xdr:rowOff>
    </xdr:from>
    <xdr:to>
      <xdr:col>5</xdr:col>
      <xdr:colOff>342900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743075" y="304800"/>
          <a:ext cx="21621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3</xdr:col>
      <xdr:colOff>209550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>
          <a:off x="409575" y="1790700"/>
          <a:ext cx="476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523875</xdr:colOff>
      <xdr:row>11</xdr:row>
      <xdr:rowOff>19050</xdr:rowOff>
    </xdr:from>
    <xdr:to>
      <xdr:col>5</xdr:col>
      <xdr:colOff>276225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1200150" y="1800225"/>
          <a:ext cx="26384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Дендрологичен състав</a:t>
          </a:r>
        </a:p>
      </xdr:txBody>
    </xdr:sp>
    <xdr:clientData/>
  </xdr:twoCellAnchor>
  <xdr:twoCellAnchor>
    <xdr:from>
      <xdr:col>4</xdr:col>
      <xdr:colOff>0</xdr:colOff>
      <xdr:row>37</xdr:row>
      <xdr:rowOff>19050</xdr:rowOff>
    </xdr:from>
    <xdr:to>
      <xdr:col>7</xdr:col>
      <xdr:colOff>276225</xdr:colOff>
      <xdr:row>39</xdr:row>
      <xdr:rowOff>95250</xdr:rowOff>
    </xdr:to>
    <xdr:sp>
      <xdr:nvSpPr>
        <xdr:cNvPr id="4" name="WordArt 4"/>
        <xdr:cNvSpPr>
          <a:spLocks/>
        </xdr:cNvSpPr>
      </xdr:nvSpPr>
      <xdr:spPr>
        <a:xfrm>
          <a:off x="3200400" y="8410575"/>
          <a:ext cx="1819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381000" y="857250"/>
          <a:ext cx="8001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6</xdr:col>
      <xdr:colOff>438150</xdr:colOff>
      <xdr:row>13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371475" y="2095500"/>
          <a:ext cx="41910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ОБЩИНА  ПАНАГЮРИЩЕ </a:t>
          </a:r>
        </a:p>
      </xdr:txBody>
    </xdr:sp>
    <xdr:clientData/>
  </xdr:twoCellAnchor>
  <xdr:twoCellAnchor>
    <xdr:from>
      <xdr:col>3</xdr:col>
      <xdr:colOff>638175</xdr:colOff>
      <xdr:row>5</xdr:row>
      <xdr:rowOff>19050</xdr:rowOff>
    </xdr:from>
    <xdr:to>
      <xdr:col>7</xdr:col>
      <xdr:colOff>590550</xdr:colOff>
      <xdr:row>7</xdr:row>
      <xdr:rowOff>161925</xdr:rowOff>
    </xdr:to>
    <xdr:sp>
      <xdr:nvSpPr>
        <xdr:cNvPr id="7" name="WordArt 7"/>
        <xdr:cNvSpPr>
          <a:spLocks/>
        </xdr:cNvSpPr>
      </xdr:nvSpPr>
      <xdr:spPr>
        <a:xfrm>
          <a:off x="1314450" y="828675"/>
          <a:ext cx="40195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142875</xdr:rowOff>
    </xdr:from>
    <xdr:to>
      <xdr:col>5</xdr:col>
      <xdr:colOff>342900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743075" y="304800"/>
          <a:ext cx="23145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3</xdr:col>
      <xdr:colOff>209550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>
          <a:off x="409575" y="1790700"/>
          <a:ext cx="476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523875</xdr:colOff>
      <xdr:row>11</xdr:row>
      <xdr:rowOff>19050</xdr:rowOff>
    </xdr:from>
    <xdr:to>
      <xdr:col>5</xdr:col>
      <xdr:colOff>276225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1200150" y="1800225"/>
          <a:ext cx="2790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Ел.инсталации</a:t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7</xdr:col>
      <xdr:colOff>276225</xdr:colOff>
      <xdr:row>41</xdr:row>
      <xdr:rowOff>19050</xdr:rowOff>
    </xdr:to>
    <xdr:sp>
      <xdr:nvSpPr>
        <xdr:cNvPr id="4" name="WordArt 4"/>
        <xdr:cNvSpPr>
          <a:spLocks/>
        </xdr:cNvSpPr>
      </xdr:nvSpPr>
      <xdr:spPr>
        <a:xfrm>
          <a:off x="3352800" y="11572875"/>
          <a:ext cx="19621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381000" y="857250"/>
          <a:ext cx="8001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6</xdr:col>
      <xdr:colOff>438150</xdr:colOff>
      <xdr:row>13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371475" y="2095500"/>
          <a:ext cx="44862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:ОБЩИНА ПАНАГЮРИЩЕ </a:t>
          </a:r>
        </a:p>
      </xdr:txBody>
    </xdr:sp>
    <xdr:clientData/>
  </xdr:twoCellAnchor>
  <xdr:twoCellAnchor>
    <xdr:from>
      <xdr:col>3</xdr:col>
      <xdr:colOff>638175</xdr:colOff>
      <xdr:row>5</xdr:row>
      <xdr:rowOff>19050</xdr:rowOff>
    </xdr:from>
    <xdr:to>
      <xdr:col>7</xdr:col>
      <xdr:colOff>590550</xdr:colOff>
      <xdr:row>7</xdr:row>
      <xdr:rowOff>161925</xdr:rowOff>
    </xdr:to>
    <xdr:sp>
      <xdr:nvSpPr>
        <xdr:cNvPr id="7" name="WordArt 7"/>
        <xdr:cNvSpPr>
          <a:spLocks/>
        </xdr:cNvSpPr>
      </xdr:nvSpPr>
      <xdr:spPr>
        <a:xfrm>
          <a:off x="1314450" y="828675"/>
          <a:ext cx="43148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142875</xdr:rowOff>
    </xdr:from>
    <xdr:to>
      <xdr:col>5</xdr:col>
      <xdr:colOff>333375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57350" y="304800"/>
          <a:ext cx="23526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2</xdr:col>
      <xdr:colOff>47625</xdr:colOff>
      <xdr:row>12</xdr:row>
      <xdr:rowOff>9525</xdr:rowOff>
    </xdr:from>
    <xdr:to>
      <xdr:col>3</xdr:col>
      <xdr:colOff>209550</xdr:colOff>
      <xdr:row>12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409575" y="1952625"/>
          <a:ext cx="3905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514350</xdr:colOff>
      <xdr:row>12</xdr:row>
      <xdr:rowOff>19050</xdr:rowOff>
    </xdr:from>
    <xdr:to>
      <xdr:col>5</xdr:col>
      <xdr:colOff>276225</xdr:colOff>
      <xdr:row>12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1104900" y="1962150"/>
          <a:ext cx="28479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- парково обзавеждане</a:t>
          </a:r>
        </a:p>
      </xdr:txBody>
    </xdr:sp>
    <xdr:clientData/>
  </xdr:twoCellAnchor>
  <xdr:twoCellAnchor>
    <xdr:from>
      <xdr:col>4</xdr:col>
      <xdr:colOff>228600</xdr:colOff>
      <xdr:row>32</xdr:row>
      <xdr:rowOff>28575</xdr:rowOff>
    </xdr:from>
    <xdr:to>
      <xdr:col>7</xdr:col>
      <xdr:colOff>504825</xdr:colOff>
      <xdr:row>34</xdr:row>
      <xdr:rowOff>28575</xdr:rowOff>
    </xdr:to>
    <xdr:sp>
      <xdr:nvSpPr>
        <xdr:cNvPr id="4" name="WordArt 4"/>
        <xdr:cNvSpPr>
          <a:spLocks/>
        </xdr:cNvSpPr>
      </xdr:nvSpPr>
      <xdr:spPr>
        <a:xfrm>
          <a:off x="3457575" y="7419975"/>
          <a:ext cx="19812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381000" y="857250"/>
          <a:ext cx="71437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6</xdr:col>
      <xdr:colOff>447675</xdr:colOff>
      <xdr:row>14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371475" y="2257425"/>
          <a:ext cx="43243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 ОБЩИНА ПАНАГЮРИЩЕ </a:t>
          </a:r>
        </a:p>
      </xdr:txBody>
    </xdr:sp>
    <xdr:clientData/>
  </xdr:twoCellAnchor>
  <xdr:twoCellAnchor>
    <xdr:from>
      <xdr:col>3</xdr:col>
      <xdr:colOff>638175</xdr:colOff>
      <xdr:row>5</xdr:row>
      <xdr:rowOff>19050</xdr:rowOff>
    </xdr:from>
    <xdr:to>
      <xdr:col>7</xdr:col>
      <xdr:colOff>590550</xdr:colOff>
      <xdr:row>7</xdr:row>
      <xdr:rowOff>161925</xdr:rowOff>
    </xdr:to>
    <xdr:sp>
      <xdr:nvSpPr>
        <xdr:cNvPr id="7" name="WordArt 7"/>
        <xdr:cNvSpPr>
          <a:spLocks/>
        </xdr:cNvSpPr>
      </xdr:nvSpPr>
      <xdr:spPr>
        <a:xfrm>
          <a:off x="1228725" y="828675"/>
          <a:ext cx="42957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1</xdr:row>
      <xdr:rowOff>142875</xdr:rowOff>
    </xdr:from>
    <xdr:to>
      <xdr:col>5</xdr:col>
      <xdr:colOff>342900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714500" y="304800"/>
          <a:ext cx="22479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2</xdr:col>
      <xdr:colOff>47625</xdr:colOff>
      <xdr:row>11</xdr:row>
      <xdr:rowOff>9525</xdr:rowOff>
    </xdr:from>
    <xdr:to>
      <xdr:col>3</xdr:col>
      <xdr:colOff>209550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>
          <a:off x="409575" y="1790700"/>
          <a:ext cx="4476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3</xdr:col>
      <xdr:colOff>514350</xdr:colOff>
      <xdr:row>11</xdr:row>
      <xdr:rowOff>19050</xdr:rowOff>
    </xdr:from>
    <xdr:to>
      <xdr:col>5</xdr:col>
      <xdr:colOff>276225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>
          <a:off x="1162050" y="1800225"/>
          <a:ext cx="27336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Вертикална планировка и благоустрояване</a:t>
          </a:r>
        </a:p>
      </xdr:txBody>
    </xdr:sp>
    <xdr:clientData/>
  </xdr:twoCellAnchor>
  <xdr:twoCellAnchor>
    <xdr:from>
      <xdr:col>3</xdr:col>
      <xdr:colOff>2543175</xdr:colOff>
      <xdr:row>53</xdr:row>
      <xdr:rowOff>95250</xdr:rowOff>
    </xdr:from>
    <xdr:to>
      <xdr:col>7</xdr:col>
      <xdr:colOff>257175</xdr:colOff>
      <xdr:row>55</xdr:row>
      <xdr:rowOff>76200</xdr:rowOff>
    </xdr:to>
    <xdr:sp>
      <xdr:nvSpPr>
        <xdr:cNvPr id="4" name="WordArt 4"/>
        <xdr:cNvSpPr>
          <a:spLocks/>
        </xdr:cNvSpPr>
      </xdr:nvSpPr>
      <xdr:spPr>
        <a:xfrm>
          <a:off x="3190875" y="17545050"/>
          <a:ext cx="20097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19050</xdr:colOff>
      <xdr:row>5</xdr:row>
      <xdr:rowOff>47625</xdr:rowOff>
    </xdr:from>
    <xdr:to>
      <xdr:col>3</xdr:col>
      <xdr:colOff>504825</xdr:colOff>
      <xdr:row>6</xdr:row>
      <xdr:rowOff>9525</xdr:rowOff>
    </xdr:to>
    <xdr:sp>
      <xdr:nvSpPr>
        <xdr:cNvPr id="5" name="WordArt 8"/>
        <xdr:cNvSpPr>
          <a:spLocks/>
        </xdr:cNvSpPr>
      </xdr:nvSpPr>
      <xdr:spPr>
        <a:xfrm>
          <a:off x="381000" y="857250"/>
          <a:ext cx="7715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6</xdr:col>
      <xdr:colOff>438150</xdr:colOff>
      <xdr:row>13</xdr:row>
      <xdr:rowOff>142875</xdr:rowOff>
    </xdr:to>
    <xdr:sp>
      <xdr:nvSpPr>
        <xdr:cNvPr id="6" name="WordArt 13"/>
        <xdr:cNvSpPr>
          <a:spLocks/>
        </xdr:cNvSpPr>
      </xdr:nvSpPr>
      <xdr:spPr>
        <a:xfrm>
          <a:off x="371475" y="2095500"/>
          <a:ext cx="43910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" ОБЩИНА ПАНАГЮРИЩЕ " </a:t>
          </a:r>
        </a:p>
      </xdr:txBody>
    </xdr:sp>
    <xdr:clientData/>
  </xdr:twoCellAnchor>
  <xdr:twoCellAnchor>
    <xdr:from>
      <xdr:col>3</xdr:col>
      <xdr:colOff>638175</xdr:colOff>
      <xdr:row>5</xdr:row>
      <xdr:rowOff>19050</xdr:rowOff>
    </xdr:from>
    <xdr:to>
      <xdr:col>7</xdr:col>
      <xdr:colOff>590550</xdr:colOff>
      <xdr:row>7</xdr:row>
      <xdr:rowOff>161925</xdr:rowOff>
    </xdr:to>
    <xdr:sp>
      <xdr:nvSpPr>
        <xdr:cNvPr id="7" name="WordArt 14"/>
        <xdr:cNvSpPr>
          <a:spLocks/>
        </xdr:cNvSpPr>
      </xdr:nvSpPr>
      <xdr:spPr>
        <a:xfrm>
          <a:off x="1285875" y="828675"/>
          <a:ext cx="42481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</xdr:row>
      <xdr:rowOff>123825</xdr:rowOff>
    </xdr:from>
    <xdr:to>
      <xdr:col>4</xdr:col>
      <xdr:colOff>476250</xdr:colOff>
      <xdr:row>3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1428750" y="285750"/>
          <a:ext cx="2790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СТОЙНОСТНА   СМЕТКА</a:t>
          </a:r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2</xdr:col>
      <xdr:colOff>152400</xdr:colOff>
      <xdr:row>12</xdr:row>
      <xdr:rowOff>161925</xdr:rowOff>
    </xdr:to>
    <xdr:sp>
      <xdr:nvSpPr>
        <xdr:cNvPr id="2" name="WordArt 3"/>
        <xdr:cNvSpPr>
          <a:spLocks/>
        </xdr:cNvSpPr>
      </xdr:nvSpPr>
      <xdr:spPr>
        <a:xfrm>
          <a:off x="95250" y="1952625"/>
          <a:ext cx="419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ЧАСТ:</a:t>
          </a:r>
        </a:p>
      </xdr:txBody>
    </xdr:sp>
    <xdr:clientData/>
  </xdr:twoCellAnchor>
  <xdr:twoCellAnchor>
    <xdr:from>
      <xdr:col>2</xdr:col>
      <xdr:colOff>485775</xdr:colOff>
      <xdr:row>12</xdr:row>
      <xdr:rowOff>38100</xdr:rowOff>
    </xdr:from>
    <xdr:to>
      <xdr:col>2</xdr:col>
      <xdr:colOff>1257300</xdr:colOff>
      <xdr:row>12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847725" y="1981200"/>
          <a:ext cx="7715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ВиК</a:t>
          </a:r>
        </a:p>
      </xdr:txBody>
    </xdr:sp>
    <xdr:clientData/>
  </xdr:twoCellAnchor>
  <xdr:twoCellAnchor>
    <xdr:from>
      <xdr:col>2</xdr:col>
      <xdr:colOff>2943225</xdr:colOff>
      <xdr:row>81</xdr:row>
      <xdr:rowOff>104775</xdr:rowOff>
    </xdr:from>
    <xdr:to>
      <xdr:col>6</xdr:col>
      <xdr:colOff>409575</xdr:colOff>
      <xdr:row>83</xdr:row>
      <xdr:rowOff>114300</xdr:rowOff>
    </xdr:to>
    <xdr:sp>
      <xdr:nvSpPr>
        <xdr:cNvPr id="4" name="WordArt 6"/>
        <xdr:cNvSpPr>
          <a:spLocks/>
        </xdr:cNvSpPr>
      </xdr:nvSpPr>
      <xdr:spPr>
        <a:xfrm>
          <a:off x="3305175" y="26498550"/>
          <a:ext cx="20193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1</xdr:col>
      <xdr:colOff>38100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5" name="WordArt 18"/>
        <xdr:cNvSpPr>
          <a:spLocks/>
        </xdr:cNvSpPr>
      </xdr:nvSpPr>
      <xdr:spPr>
        <a:xfrm>
          <a:off x="104775" y="847725"/>
          <a:ext cx="8763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1</xdr:col>
      <xdr:colOff>85725</xdr:colOff>
      <xdr:row>14</xdr:row>
      <xdr:rowOff>28575</xdr:rowOff>
    </xdr:from>
    <xdr:to>
      <xdr:col>5</xdr:col>
      <xdr:colOff>238125</xdr:colOff>
      <xdr:row>15</xdr:row>
      <xdr:rowOff>19050</xdr:rowOff>
    </xdr:to>
    <xdr:sp>
      <xdr:nvSpPr>
        <xdr:cNvPr id="6" name="WordArt 23"/>
        <xdr:cNvSpPr>
          <a:spLocks/>
        </xdr:cNvSpPr>
      </xdr:nvSpPr>
      <xdr:spPr>
        <a:xfrm>
          <a:off x="152400" y="2295525"/>
          <a:ext cx="438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ВЪЗЛОЖИТЕЛ : 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ОБЩИНА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ПАНАГЮРИЩЕ</a:t>
          </a:r>
        </a:p>
      </xdr:txBody>
    </xdr:sp>
    <xdr:clientData/>
  </xdr:twoCellAnchor>
  <xdr:twoCellAnchor>
    <xdr:from>
      <xdr:col>2</xdr:col>
      <xdr:colOff>657225</xdr:colOff>
      <xdr:row>5</xdr:row>
      <xdr:rowOff>19050</xdr:rowOff>
    </xdr:from>
    <xdr:to>
      <xdr:col>6</xdr:col>
      <xdr:colOff>333375</xdr:colOff>
      <xdr:row>7</xdr:row>
      <xdr:rowOff>161925</xdr:rowOff>
    </xdr:to>
    <xdr:sp>
      <xdr:nvSpPr>
        <xdr:cNvPr id="7" name="WordArt 24"/>
        <xdr:cNvSpPr>
          <a:spLocks/>
        </xdr:cNvSpPr>
      </xdr:nvSpPr>
      <xdr:spPr>
        <a:xfrm>
          <a:off x="1019175" y="828675"/>
          <a:ext cx="42291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</xdr:row>
      <xdr:rowOff>19050</xdr:rowOff>
    </xdr:from>
    <xdr:to>
      <xdr:col>4</xdr:col>
      <xdr:colOff>742950</xdr:colOff>
      <xdr:row>4</xdr:row>
      <xdr:rowOff>9525</xdr:rowOff>
    </xdr:to>
    <xdr:sp>
      <xdr:nvSpPr>
        <xdr:cNvPr id="1" name="WordArt 7"/>
        <xdr:cNvSpPr>
          <a:spLocks/>
        </xdr:cNvSpPr>
      </xdr:nvSpPr>
      <xdr:spPr>
        <a:xfrm>
          <a:off x="1152525" y="504825"/>
          <a:ext cx="3581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РЕКАПИТУЛАЦИЯ</a:t>
          </a:r>
        </a:p>
      </xdr:txBody>
    </xdr:sp>
    <xdr:clientData/>
  </xdr:twoCellAnchor>
  <xdr:twoCellAnchor>
    <xdr:from>
      <xdr:col>1</xdr:col>
      <xdr:colOff>200025</xdr:colOff>
      <xdr:row>7</xdr:row>
      <xdr:rowOff>47625</xdr:rowOff>
    </xdr:from>
    <xdr:to>
      <xdr:col>2</xdr:col>
      <xdr:colOff>800100</xdr:colOff>
      <xdr:row>8</xdr:row>
      <xdr:rowOff>9525</xdr:rowOff>
    </xdr:to>
    <xdr:sp>
      <xdr:nvSpPr>
        <xdr:cNvPr id="2" name="WordArt 13"/>
        <xdr:cNvSpPr>
          <a:spLocks/>
        </xdr:cNvSpPr>
      </xdr:nvSpPr>
      <xdr:spPr>
        <a:xfrm>
          <a:off x="276225" y="1181100"/>
          <a:ext cx="8477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ОБЕКТ: </a:t>
          </a:r>
        </a:p>
      </xdr:txBody>
    </xdr:sp>
    <xdr:clientData/>
  </xdr:twoCellAnchor>
  <xdr:twoCellAnchor>
    <xdr:from>
      <xdr:col>1</xdr:col>
      <xdr:colOff>190500</xdr:colOff>
      <xdr:row>15</xdr:row>
      <xdr:rowOff>0</xdr:rowOff>
    </xdr:from>
    <xdr:to>
      <xdr:col>4</xdr:col>
      <xdr:colOff>828675</xdr:colOff>
      <xdr:row>15</xdr:row>
      <xdr:rowOff>152400</xdr:rowOff>
    </xdr:to>
    <xdr:sp>
      <xdr:nvSpPr>
        <xdr:cNvPr id="3" name="WordArt 17"/>
        <xdr:cNvSpPr>
          <a:spLocks/>
        </xdr:cNvSpPr>
      </xdr:nvSpPr>
      <xdr:spPr>
        <a:xfrm>
          <a:off x="266700" y="2495550"/>
          <a:ext cx="45529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ВЪЗЛОЖИТЕЛ : ОБЩИНА  ПАНАГЮРИЩЕ </a:t>
          </a:r>
        </a:p>
      </xdr:txBody>
    </xdr:sp>
    <xdr:clientData/>
  </xdr:twoCellAnchor>
  <xdr:twoCellAnchor>
    <xdr:from>
      <xdr:col>2</xdr:col>
      <xdr:colOff>2352675</xdr:colOff>
      <xdr:row>32</xdr:row>
      <xdr:rowOff>95250</xdr:rowOff>
    </xdr:from>
    <xdr:to>
      <xdr:col>5</xdr:col>
      <xdr:colOff>304800</xdr:colOff>
      <xdr:row>35</xdr:row>
      <xdr:rowOff>9525</xdr:rowOff>
    </xdr:to>
    <xdr:sp>
      <xdr:nvSpPr>
        <xdr:cNvPr id="4" name="WordArt 27"/>
        <xdr:cNvSpPr>
          <a:spLocks/>
        </xdr:cNvSpPr>
      </xdr:nvSpPr>
      <xdr:spPr>
        <a:xfrm>
          <a:off x="2676525" y="7277100"/>
          <a:ext cx="25050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Съставил :                 /инж.Т.Кючукова/</a:t>
          </a:r>
        </a:p>
      </xdr:txBody>
    </xdr:sp>
    <xdr:clientData/>
  </xdr:twoCellAnchor>
  <xdr:twoCellAnchor>
    <xdr:from>
      <xdr:col>2</xdr:col>
      <xdr:colOff>885825</xdr:colOff>
      <xdr:row>7</xdr:row>
      <xdr:rowOff>19050</xdr:rowOff>
    </xdr:from>
    <xdr:to>
      <xdr:col>5</xdr:col>
      <xdr:colOff>809625</xdr:colOff>
      <xdr:row>9</xdr:row>
      <xdr:rowOff>161925</xdr:rowOff>
    </xdr:to>
    <xdr:sp>
      <xdr:nvSpPr>
        <xdr:cNvPr id="5" name="WordArt 40"/>
        <xdr:cNvSpPr>
          <a:spLocks/>
        </xdr:cNvSpPr>
      </xdr:nvSpPr>
      <xdr:spPr>
        <a:xfrm>
          <a:off x="1209675" y="1152525"/>
          <a:ext cx="44767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ebarU"/>
              <a:cs typeface="HebarU"/>
            </a:rPr>
            <a:t>БЛАГОУСТРОЯВАНЕ НА ПАРК ПАНАГЮРИЩЕ - СЕВЕРНА ЧАСТ ,  в УПИ І - парк,ресторант,туристическа база ; кв.6 ,по плана на гр. Панагюрище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H30"/>
  <sheetViews>
    <sheetView tabSelected="1" zoomScalePageLayoutView="0" workbookViewId="0" topLeftCell="B1">
      <selection activeCell="M15" sqref="M15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3.57421875" style="0" customWidth="1"/>
    <col min="4" max="4" width="37.57421875" style="0" customWidth="1"/>
    <col min="5" max="5" width="7.28125" style="0" customWidth="1"/>
    <col min="6" max="6" width="10.00390625" style="0" customWidth="1"/>
    <col min="7" max="7" width="10.140625" style="0" customWidth="1"/>
  </cols>
  <sheetData>
    <row r="10" ht="12.75">
      <c r="D10" s="1" t="s">
        <v>0</v>
      </c>
    </row>
    <row r="17" spans="3:8" ht="23.25" customHeight="1">
      <c r="C17" s="2" t="s">
        <v>1</v>
      </c>
      <c r="D17" s="3" t="s">
        <v>2</v>
      </c>
      <c r="E17" s="3" t="s">
        <v>3</v>
      </c>
      <c r="F17" s="3" t="s">
        <v>16</v>
      </c>
      <c r="G17" s="3" t="s">
        <v>17</v>
      </c>
      <c r="H17" s="11" t="s">
        <v>18</v>
      </c>
    </row>
    <row r="18" spans="3:8" ht="49.5" customHeight="1">
      <c r="C18" s="4">
        <v>1</v>
      </c>
      <c r="D18" s="5" t="s">
        <v>4</v>
      </c>
      <c r="E18" s="6" t="s">
        <v>5</v>
      </c>
      <c r="F18" s="7">
        <v>1</v>
      </c>
      <c r="G18" s="7"/>
      <c r="H18" s="7"/>
    </row>
    <row r="19" spans="3:8" ht="18.75" customHeight="1">
      <c r="C19" s="4">
        <v>2</v>
      </c>
      <c r="D19" s="8" t="s">
        <v>6</v>
      </c>
      <c r="E19" s="6" t="s">
        <v>5</v>
      </c>
      <c r="F19" s="7">
        <v>1</v>
      </c>
      <c r="G19" s="7"/>
      <c r="H19" s="7"/>
    </row>
    <row r="20" spans="3:8" ht="30" customHeight="1">
      <c r="C20" s="4">
        <v>8</v>
      </c>
      <c r="D20" s="8" t="s">
        <v>7</v>
      </c>
      <c r="E20" s="6" t="s">
        <v>8</v>
      </c>
      <c r="F20" s="7">
        <v>2</v>
      </c>
      <c r="G20" s="7"/>
      <c r="H20" s="7"/>
    </row>
    <row r="21" spans="3:8" ht="33" customHeight="1">
      <c r="C21" s="4">
        <v>9</v>
      </c>
      <c r="D21" s="8" t="s">
        <v>9</v>
      </c>
      <c r="E21" s="6" t="s">
        <v>10</v>
      </c>
      <c r="F21" s="7">
        <v>102</v>
      </c>
      <c r="G21" s="7"/>
      <c r="H21" s="7"/>
    </row>
    <row r="22" spans="3:8" ht="32.25" customHeight="1">
      <c r="C22" s="4">
        <v>10</v>
      </c>
      <c r="D22" s="8" t="s">
        <v>11</v>
      </c>
      <c r="E22" s="6" t="s">
        <v>8</v>
      </c>
      <c r="F22" s="7">
        <v>8</v>
      </c>
      <c r="G22" s="7"/>
      <c r="H22" s="7"/>
    </row>
    <row r="23" spans="3:8" ht="30" customHeight="1">
      <c r="C23" s="4">
        <v>11</v>
      </c>
      <c r="D23" s="8" t="s">
        <v>12</v>
      </c>
      <c r="E23" s="6" t="s">
        <v>8</v>
      </c>
      <c r="F23" s="7">
        <v>1</v>
      </c>
      <c r="G23" s="7"/>
      <c r="H23" s="7"/>
    </row>
    <row r="24" spans="3:8" ht="34.5" customHeight="1">
      <c r="C24" s="4">
        <v>12</v>
      </c>
      <c r="D24" s="8" t="s">
        <v>13</v>
      </c>
      <c r="E24" s="6" t="s">
        <v>8</v>
      </c>
      <c r="F24" s="7">
        <v>3</v>
      </c>
      <c r="G24" s="7"/>
      <c r="H24" s="7"/>
    </row>
    <row r="25" spans="3:8" ht="33" customHeight="1">
      <c r="C25" s="4">
        <v>14</v>
      </c>
      <c r="D25" s="8" t="s">
        <v>14</v>
      </c>
      <c r="E25" s="6" t="s">
        <v>8</v>
      </c>
      <c r="F25" s="7">
        <v>3</v>
      </c>
      <c r="G25" s="7"/>
      <c r="H25" s="7"/>
    </row>
    <row r="26" spans="3:8" ht="33" customHeight="1">
      <c r="C26" s="4">
        <v>16</v>
      </c>
      <c r="D26" s="8" t="s">
        <v>15</v>
      </c>
      <c r="E26" s="6" t="s">
        <v>8</v>
      </c>
      <c r="F26" s="7">
        <v>4</v>
      </c>
      <c r="G26" s="7"/>
      <c r="H26" s="7"/>
    </row>
    <row r="27" spans="3:7" ht="15.75">
      <c r="C27" s="9"/>
      <c r="D27" s="9"/>
      <c r="E27" s="9" t="s">
        <v>31</v>
      </c>
      <c r="F27" s="13"/>
      <c r="G27" s="9"/>
    </row>
    <row r="28" spans="3:7" ht="15.75">
      <c r="C28" s="9"/>
      <c r="D28" s="9"/>
      <c r="E28" s="9" t="s">
        <v>32</v>
      </c>
      <c r="F28" s="13"/>
      <c r="G28" s="9"/>
    </row>
    <row r="29" spans="3:7" ht="15.75">
      <c r="C29" s="9"/>
      <c r="D29" s="9"/>
      <c r="E29" s="9" t="s">
        <v>33</v>
      </c>
      <c r="F29" s="13"/>
      <c r="G29" s="9"/>
    </row>
    <row r="30" spans="5:6" ht="15">
      <c r="E30" s="9"/>
      <c r="F30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H34"/>
  <sheetViews>
    <sheetView zoomScalePageLayoutView="0" workbookViewId="0" topLeftCell="B16">
      <selection activeCell="L23" sqref="L23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3.8515625" style="0" customWidth="1"/>
    <col min="4" max="4" width="42.57421875" style="0" customWidth="1"/>
    <col min="5" max="5" width="5.421875" style="0" customWidth="1"/>
    <col min="6" max="6" width="8.421875" style="0" customWidth="1"/>
    <col min="7" max="7" width="9.28125" style="0" customWidth="1"/>
    <col min="8" max="8" width="12.8515625" style="0" customWidth="1"/>
  </cols>
  <sheetData>
    <row r="10" ht="12.75">
      <c r="D10" s="1" t="s">
        <v>0</v>
      </c>
    </row>
    <row r="15" ht="7.5" customHeight="1"/>
    <row r="16" spans="3:8" ht="36.75" customHeight="1">
      <c r="C16" s="2" t="s">
        <v>1</v>
      </c>
      <c r="D16" s="3" t="s">
        <v>2</v>
      </c>
      <c r="E16" s="3" t="s">
        <v>3</v>
      </c>
      <c r="F16" s="3" t="s">
        <v>16</v>
      </c>
      <c r="G16" s="10" t="s">
        <v>17</v>
      </c>
      <c r="H16" s="11" t="s">
        <v>18</v>
      </c>
    </row>
    <row r="17" spans="3:8" ht="57" customHeight="1">
      <c r="C17" s="4">
        <v>1</v>
      </c>
      <c r="D17" s="5" t="s">
        <v>19</v>
      </c>
      <c r="E17" s="6" t="s">
        <v>8</v>
      </c>
      <c r="F17" s="7">
        <v>4</v>
      </c>
      <c r="G17" s="12"/>
      <c r="H17" s="12"/>
    </row>
    <row r="18" spans="3:8" ht="65.25" customHeight="1">
      <c r="C18" s="4">
        <v>2</v>
      </c>
      <c r="D18" s="8" t="s">
        <v>20</v>
      </c>
      <c r="E18" s="6" t="s">
        <v>8</v>
      </c>
      <c r="F18" s="7">
        <v>1</v>
      </c>
      <c r="G18" s="12"/>
      <c r="H18" s="12"/>
    </row>
    <row r="19" spans="3:8" ht="49.5" customHeight="1">
      <c r="C19" s="4">
        <v>3</v>
      </c>
      <c r="D19" s="8" t="s">
        <v>21</v>
      </c>
      <c r="E19" s="6" t="s">
        <v>8</v>
      </c>
      <c r="F19" s="7">
        <v>1</v>
      </c>
      <c r="G19" s="12"/>
      <c r="H19" s="12"/>
    </row>
    <row r="20" spans="3:8" ht="22.5" customHeight="1">
      <c r="C20" s="4">
        <v>4</v>
      </c>
      <c r="D20" s="8" t="s">
        <v>22</v>
      </c>
      <c r="E20" s="6" t="s">
        <v>8</v>
      </c>
      <c r="F20" s="7">
        <v>1</v>
      </c>
      <c r="G20" s="12"/>
      <c r="H20" s="12"/>
    </row>
    <row r="21" spans="3:8" ht="22.5" customHeight="1">
      <c r="C21" s="4">
        <v>5</v>
      </c>
      <c r="D21" s="8" t="s">
        <v>23</v>
      </c>
      <c r="E21" s="6" t="s">
        <v>8</v>
      </c>
      <c r="F21" s="7">
        <v>4</v>
      </c>
      <c r="G21" s="12"/>
      <c r="H21" s="12"/>
    </row>
    <row r="22" spans="3:8" ht="36" customHeight="1">
      <c r="C22" s="4">
        <v>6</v>
      </c>
      <c r="D22" s="8" t="s">
        <v>24</v>
      </c>
      <c r="E22" s="6" t="s">
        <v>8</v>
      </c>
      <c r="F22" s="7">
        <v>4</v>
      </c>
      <c r="G22" s="12"/>
      <c r="H22" s="12"/>
    </row>
    <row r="23" spans="3:8" ht="22.5" customHeight="1">
      <c r="C23" s="4">
        <v>7</v>
      </c>
      <c r="D23" s="8" t="s">
        <v>25</v>
      </c>
      <c r="E23" s="6" t="s">
        <v>10</v>
      </c>
      <c r="F23" s="7">
        <v>300</v>
      </c>
      <c r="G23" s="12"/>
      <c r="H23" s="12"/>
    </row>
    <row r="24" spans="3:8" ht="22.5" customHeight="1">
      <c r="C24" s="4">
        <v>8</v>
      </c>
      <c r="D24" s="8" t="s">
        <v>26</v>
      </c>
      <c r="E24" s="6" t="s">
        <v>10</v>
      </c>
      <c r="F24" s="7">
        <v>150</v>
      </c>
      <c r="G24" s="12"/>
      <c r="H24" s="12"/>
    </row>
    <row r="25" spans="3:8" ht="22.5" customHeight="1">
      <c r="C25" s="4">
        <v>9</v>
      </c>
      <c r="D25" s="8" t="s">
        <v>27</v>
      </c>
      <c r="E25" s="6" t="s">
        <v>10</v>
      </c>
      <c r="F25" s="7">
        <v>120</v>
      </c>
      <c r="G25" s="12"/>
      <c r="H25" s="12"/>
    </row>
    <row r="26" spans="3:8" ht="22.5" customHeight="1">
      <c r="C26" s="4">
        <v>10</v>
      </c>
      <c r="D26" s="8" t="s">
        <v>28</v>
      </c>
      <c r="E26" s="6" t="s">
        <v>8</v>
      </c>
      <c r="F26" s="7">
        <v>2</v>
      </c>
      <c r="G26" s="12"/>
      <c r="H26" s="12"/>
    </row>
    <row r="27" spans="3:8" ht="22.5" customHeight="1">
      <c r="C27" s="4">
        <v>11</v>
      </c>
      <c r="D27" s="8" t="s">
        <v>29</v>
      </c>
      <c r="E27" s="6" t="s">
        <v>10</v>
      </c>
      <c r="F27" s="7">
        <v>120</v>
      </c>
      <c r="G27" s="12"/>
      <c r="H27" s="12"/>
    </row>
    <row r="28" spans="3:8" ht="33" customHeight="1">
      <c r="C28" s="4">
        <v>12</v>
      </c>
      <c r="D28" s="8" t="s">
        <v>30</v>
      </c>
      <c r="E28" s="6" t="s">
        <v>8</v>
      </c>
      <c r="F28" s="7">
        <v>1</v>
      </c>
      <c r="G28" s="12"/>
      <c r="H28" s="12"/>
    </row>
    <row r="29" spans="3:8" ht="15.75">
      <c r="C29" s="9"/>
      <c r="D29" s="9"/>
      <c r="E29" s="9"/>
      <c r="F29" s="9" t="s">
        <v>31</v>
      </c>
      <c r="G29" s="13"/>
      <c r="H29" s="14">
        <f>SUM(H17:H28)</f>
        <v>0</v>
      </c>
    </row>
    <row r="30" spans="3:8" ht="15.75">
      <c r="C30" s="9"/>
      <c r="D30" s="9"/>
      <c r="E30" s="9"/>
      <c r="F30" s="9" t="s">
        <v>32</v>
      </c>
      <c r="G30" s="13"/>
      <c r="H30" s="15">
        <f>H29*0.2</f>
        <v>0</v>
      </c>
    </row>
    <row r="31" spans="3:8" ht="15.75">
      <c r="C31" s="9"/>
      <c r="D31" s="9"/>
      <c r="E31" s="9"/>
      <c r="F31" s="9" t="s">
        <v>33</v>
      </c>
      <c r="G31" s="13"/>
      <c r="H31" s="14">
        <f>H29+H30</f>
        <v>0</v>
      </c>
    </row>
    <row r="32" spans="3:8" ht="15">
      <c r="C32" s="9"/>
      <c r="D32" s="9"/>
      <c r="E32" s="9"/>
      <c r="F32" s="9"/>
      <c r="G32" s="9"/>
      <c r="H32" s="9"/>
    </row>
    <row r="33" spans="3:8" ht="15">
      <c r="C33" s="9"/>
      <c r="D33" s="9"/>
      <c r="E33" s="9"/>
      <c r="F33" s="9"/>
      <c r="G33" s="9"/>
      <c r="H33" s="9"/>
    </row>
    <row r="34" spans="3:8" ht="15">
      <c r="C34" s="9"/>
      <c r="D34" s="9"/>
      <c r="E34" s="9"/>
      <c r="F34" s="9"/>
      <c r="G34" s="9"/>
      <c r="H34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H38"/>
  <sheetViews>
    <sheetView zoomScalePageLayoutView="0" workbookViewId="0" topLeftCell="B25">
      <selection activeCell="K28" sqref="K28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4.7109375" style="0" customWidth="1"/>
    <col min="4" max="4" width="37.8515625" style="0" customWidth="1"/>
    <col min="5" max="5" width="5.421875" style="0" customWidth="1"/>
    <col min="6" max="6" width="8.421875" style="0" customWidth="1"/>
    <col min="7" max="7" width="9.28125" style="0" customWidth="1"/>
    <col min="8" max="8" width="11.00390625" style="0" customWidth="1"/>
  </cols>
  <sheetData>
    <row r="10" ht="12.75">
      <c r="D10" s="1" t="s">
        <v>0</v>
      </c>
    </row>
    <row r="16" spans="3:8" ht="23.25" customHeight="1">
      <c r="C16" s="2" t="s">
        <v>1</v>
      </c>
      <c r="D16" s="3" t="s">
        <v>2</v>
      </c>
      <c r="E16" s="3" t="s">
        <v>3</v>
      </c>
      <c r="F16" s="3" t="s">
        <v>16</v>
      </c>
      <c r="G16" s="10" t="s">
        <v>17</v>
      </c>
      <c r="H16" s="11" t="s">
        <v>18</v>
      </c>
    </row>
    <row r="17" spans="3:8" ht="24" customHeight="1">
      <c r="C17" s="4">
        <v>1</v>
      </c>
      <c r="D17" s="5" t="s">
        <v>34</v>
      </c>
      <c r="E17" s="6" t="s">
        <v>8</v>
      </c>
      <c r="F17" s="7">
        <v>4</v>
      </c>
      <c r="G17" s="12"/>
      <c r="H17" s="12"/>
    </row>
    <row r="18" spans="3:8" ht="22.5" customHeight="1">
      <c r="C18" s="4">
        <v>2</v>
      </c>
      <c r="D18" s="8" t="s">
        <v>35</v>
      </c>
      <c r="E18" s="6" t="s">
        <v>8</v>
      </c>
      <c r="F18" s="7">
        <v>4</v>
      </c>
      <c r="G18" s="12"/>
      <c r="H18" s="12"/>
    </row>
    <row r="19" spans="3:8" ht="22.5" customHeight="1">
      <c r="C19" s="4">
        <v>10</v>
      </c>
      <c r="D19" s="8" t="s">
        <v>36</v>
      </c>
      <c r="E19" s="6" t="s">
        <v>8</v>
      </c>
      <c r="F19" s="7">
        <v>3</v>
      </c>
      <c r="G19" s="12"/>
      <c r="H19" s="12"/>
    </row>
    <row r="20" spans="3:8" ht="22.5" customHeight="1">
      <c r="C20" s="4">
        <v>12</v>
      </c>
      <c r="D20" s="8" t="s">
        <v>37</v>
      </c>
      <c r="E20" s="6" t="s">
        <v>8</v>
      </c>
      <c r="F20" s="7">
        <v>3</v>
      </c>
      <c r="G20" s="12"/>
      <c r="H20" s="12"/>
    </row>
    <row r="21" spans="3:8" ht="23.25" customHeight="1">
      <c r="C21" s="4">
        <v>14</v>
      </c>
      <c r="D21" s="8" t="s">
        <v>38</v>
      </c>
      <c r="E21" s="6" t="s">
        <v>8</v>
      </c>
      <c r="F21" s="7">
        <v>4</v>
      </c>
      <c r="G21" s="12"/>
      <c r="H21" s="12"/>
    </row>
    <row r="22" spans="3:8" ht="22.5" customHeight="1">
      <c r="C22" s="4">
        <v>15</v>
      </c>
      <c r="D22" s="8" t="s">
        <v>39</v>
      </c>
      <c r="E22" s="6" t="s">
        <v>8</v>
      </c>
      <c r="F22" s="7">
        <v>5</v>
      </c>
      <c r="G22" s="12"/>
      <c r="H22" s="12"/>
    </row>
    <row r="23" spans="3:8" ht="22.5" customHeight="1">
      <c r="C23" s="4">
        <v>19</v>
      </c>
      <c r="D23" s="8" t="s">
        <v>40</v>
      </c>
      <c r="E23" s="6" t="s">
        <v>8</v>
      </c>
      <c r="F23" s="7">
        <v>2</v>
      </c>
      <c r="G23" s="12"/>
      <c r="H23" s="12"/>
    </row>
    <row r="24" spans="3:8" ht="22.5" customHeight="1">
      <c r="C24" s="4">
        <v>21</v>
      </c>
      <c r="D24" s="8" t="s">
        <v>41</v>
      </c>
      <c r="E24" s="6" t="s">
        <v>8</v>
      </c>
      <c r="F24" s="7">
        <v>9</v>
      </c>
      <c r="G24" s="12"/>
      <c r="H24" s="12"/>
    </row>
    <row r="25" spans="3:8" ht="22.5" customHeight="1">
      <c r="C25" s="4">
        <v>22</v>
      </c>
      <c r="D25" s="8" t="s">
        <v>42</v>
      </c>
      <c r="E25" s="6" t="s">
        <v>8</v>
      </c>
      <c r="F25" s="7">
        <v>3</v>
      </c>
      <c r="G25" s="12"/>
      <c r="H25" s="12"/>
    </row>
    <row r="26" spans="3:8" ht="22.5" customHeight="1">
      <c r="C26" s="4">
        <v>23</v>
      </c>
      <c r="D26" s="8" t="s">
        <v>43</v>
      </c>
      <c r="E26" s="6" t="s">
        <v>8</v>
      </c>
      <c r="F26" s="7">
        <v>18</v>
      </c>
      <c r="G26" s="12"/>
      <c r="H26" s="12"/>
    </row>
    <row r="27" spans="3:8" ht="22.5" customHeight="1">
      <c r="C27" s="4">
        <v>27</v>
      </c>
      <c r="D27" s="8" t="s">
        <v>44</v>
      </c>
      <c r="E27" s="6" t="s">
        <v>8</v>
      </c>
      <c r="F27" s="7">
        <v>5</v>
      </c>
      <c r="G27" s="12"/>
      <c r="H27" s="12"/>
    </row>
    <row r="28" spans="3:8" ht="22.5" customHeight="1">
      <c r="C28" s="4">
        <v>28</v>
      </c>
      <c r="D28" s="8" t="s">
        <v>45</v>
      </c>
      <c r="E28" s="6" t="s">
        <v>8</v>
      </c>
      <c r="F28" s="7">
        <v>4</v>
      </c>
      <c r="G28" s="12"/>
      <c r="H28" s="12"/>
    </row>
    <row r="29" spans="3:8" ht="22.5" customHeight="1">
      <c r="C29" s="4">
        <v>33</v>
      </c>
      <c r="D29" s="8" t="s">
        <v>46</v>
      </c>
      <c r="E29" s="6" t="s">
        <v>8</v>
      </c>
      <c r="F29" s="7">
        <v>6</v>
      </c>
      <c r="G29" s="12"/>
      <c r="H29" s="12"/>
    </row>
    <row r="30" spans="3:8" ht="22.5" customHeight="1">
      <c r="C30" s="4">
        <v>35</v>
      </c>
      <c r="D30" s="8" t="s">
        <v>47</v>
      </c>
      <c r="E30" s="6" t="s">
        <v>8</v>
      </c>
      <c r="F30" s="7">
        <v>25</v>
      </c>
      <c r="G30" s="12"/>
      <c r="H30" s="12"/>
    </row>
    <row r="31" spans="3:8" ht="22.5" customHeight="1">
      <c r="C31" s="4">
        <v>36</v>
      </c>
      <c r="D31" s="8" t="s">
        <v>48</v>
      </c>
      <c r="E31" s="6" t="s">
        <v>8</v>
      </c>
      <c r="F31" s="7">
        <v>25</v>
      </c>
      <c r="G31" s="12"/>
      <c r="H31" s="12"/>
    </row>
    <row r="32" spans="3:8" ht="29.25" customHeight="1">
      <c r="C32" s="4">
        <v>43</v>
      </c>
      <c r="D32" s="8" t="s">
        <v>49</v>
      </c>
      <c r="E32" s="6" t="s">
        <v>50</v>
      </c>
      <c r="F32" s="7">
        <v>131</v>
      </c>
      <c r="G32" s="12"/>
      <c r="H32" s="12"/>
    </row>
    <row r="33" spans="3:8" ht="15.75">
      <c r="C33" s="9"/>
      <c r="D33" s="9"/>
      <c r="E33" s="9"/>
      <c r="F33" s="9" t="s">
        <v>31</v>
      </c>
      <c r="G33" s="13"/>
      <c r="H33" s="14">
        <f>SUM(H17:H32)</f>
        <v>0</v>
      </c>
    </row>
    <row r="34" spans="3:8" ht="15.75">
      <c r="C34" s="9"/>
      <c r="D34" s="9"/>
      <c r="E34" s="9"/>
      <c r="F34" s="9" t="s">
        <v>32</v>
      </c>
      <c r="G34" s="13"/>
      <c r="H34" s="15">
        <f>H33*0.2</f>
        <v>0</v>
      </c>
    </row>
    <row r="35" spans="3:8" ht="15.75">
      <c r="C35" s="9"/>
      <c r="D35" s="9"/>
      <c r="E35" s="9"/>
      <c r="F35" s="9" t="s">
        <v>33</v>
      </c>
      <c r="G35" s="13"/>
      <c r="H35" s="14">
        <f>H33+H34</f>
        <v>0</v>
      </c>
    </row>
    <row r="36" spans="3:8" ht="15">
      <c r="C36" s="9"/>
      <c r="D36" s="9"/>
      <c r="E36" s="9"/>
      <c r="F36" s="9"/>
      <c r="G36" s="9"/>
      <c r="H36" s="9"/>
    </row>
    <row r="37" spans="3:8" ht="15">
      <c r="C37" s="9"/>
      <c r="D37" s="9"/>
      <c r="E37" s="9"/>
      <c r="F37" s="9"/>
      <c r="G37" s="9"/>
      <c r="H37" s="9"/>
    </row>
    <row r="38" spans="3:8" ht="15">
      <c r="C38" s="9"/>
      <c r="D38" s="9"/>
      <c r="E38" s="9"/>
      <c r="F38" s="9"/>
      <c r="G38" s="9"/>
      <c r="H38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0:H39"/>
  <sheetViews>
    <sheetView zoomScalePageLayoutView="0" workbookViewId="0" topLeftCell="B4">
      <selection activeCell="K24" sqref="K24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4.7109375" style="0" customWidth="1"/>
    <col min="4" max="4" width="40.140625" style="0" customWidth="1"/>
    <col min="5" max="5" width="5.421875" style="0" customWidth="1"/>
    <col min="6" max="6" width="10.57421875" style="0" customWidth="1"/>
    <col min="7" max="7" width="9.28125" style="0" customWidth="1"/>
    <col min="8" max="8" width="12.8515625" style="0" customWidth="1"/>
  </cols>
  <sheetData>
    <row r="10" ht="12.75">
      <c r="D10" s="1" t="s">
        <v>0</v>
      </c>
    </row>
    <row r="16" spans="3:8" ht="23.25" customHeight="1">
      <c r="C16" s="2" t="s">
        <v>1</v>
      </c>
      <c r="D16" s="3" t="s">
        <v>2</v>
      </c>
      <c r="E16" s="3" t="s">
        <v>3</v>
      </c>
      <c r="F16" s="3" t="s">
        <v>16</v>
      </c>
      <c r="G16" s="10" t="s">
        <v>17</v>
      </c>
      <c r="H16" s="11" t="s">
        <v>18</v>
      </c>
    </row>
    <row r="17" spans="3:8" ht="40.5" customHeight="1">
      <c r="C17" s="4">
        <v>1</v>
      </c>
      <c r="D17" s="5" t="s">
        <v>51</v>
      </c>
      <c r="E17" s="6" t="s">
        <v>8</v>
      </c>
      <c r="F17" s="7">
        <v>1</v>
      </c>
      <c r="G17" s="12"/>
      <c r="H17" s="12"/>
    </row>
    <row r="18" spans="3:8" ht="45" customHeight="1">
      <c r="C18" s="4">
        <v>2</v>
      </c>
      <c r="D18" s="5" t="s">
        <v>52</v>
      </c>
      <c r="E18" s="6" t="s">
        <v>8</v>
      </c>
      <c r="F18" s="7">
        <v>2</v>
      </c>
      <c r="G18" s="12"/>
      <c r="H18" s="12"/>
    </row>
    <row r="19" spans="3:8" ht="22.5" customHeight="1">
      <c r="C19" s="4">
        <v>3</v>
      </c>
      <c r="D19" s="8" t="s">
        <v>53</v>
      </c>
      <c r="E19" s="6" t="s">
        <v>10</v>
      </c>
      <c r="F19" s="7">
        <v>700</v>
      </c>
      <c r="G19" s="12"/>
      <c r="H19" s="12"/>
    </row>
    <row r="20" spans="3:8" ht="22.5" customHeight="1">
      <c r="C20" s="4">
        <v>4</v>
      </c>
      <c r="D20" s="8" t="s">
        <v>54</v>
      </c>
      <c r="E20" s="6" t="s">
        <v>10</v>
      </c>
      <c r="F20" s="7">
        <v>700</v>
      </c>
      <c r="G20" s="12"/>
      <c r="H20" s="12"/>
    </row>
    <row r="21" spans="3:8" ht="35.25" customHeight="1">
      <c r="C21" s="4">
        <v>5</v>
      </c>
      <c r="D21" s="8" t="s">
        <v>55</v>
      </c>
      <c r="E21" s="6" t="s">
        <v>10</v>
      </c>
      <c r="F21" s="7">
        <v>700</v>
      </c>
      <c r="G21" s="12"/>
      <c r="H21" s="12"/>
    </row>
    <row r="22" spans="3:8" ht="33.75" customHeight="1">
      <c r="C22" s="4">
        <v>6</v>
      </c>
      <c r="D22" s="8" t="s">
        <v>56</v>
      </c>
      <c r="E22" s="6" t="s">
        <v>10</v>
      </c>
      <c r="F22" s="7">
        <v>700</v>
      </c>
      <c r="G22" s="12"/>
      <c r="H22" s="12"/>
    </row>
    <row r="23" spans="3:8" ht="36" customHeight="1">
      <c r="C23" s="4">
        <v>7</v>
      </c>
      <c r="D23" s="8" t="s">
        <v>57</v>
      </c>
      <c r="E23" s="6" t="s">
        <v>10</v>
      </c>
      <c r="F23" s="7">
        <v>160</v>
      </c>
      <c r="G23" s="12"/>
      <c r="H23" s="12"/>
    </row>
    <row r="24" spans="3:8" ht="36" customHeight="1">
      <c r="C24" s="4">
        <v>8</v>
      </c>
      <c r="D24" s="8" t="s">
        <v>58</v>
      </c>
      <c r="E24" s="6" t="s">
        <v>10</v>
      </c>
      <c r="F24" s="7">
        <v>800</v>
      </c>
      <c r="G24" s="12"/>
      <c r="H24" s="12"/>
    </row>
    <row r="25" spans="3:8" ht="67.5" customHeight="1">
      <c r="C25" s="4">
        <v>9</v>
      </c>
      <c r="D25" s="8" t="s">
        <v>59</v>
      </c>
      <c r="E25" s="6" t="s">
        <v>8</v>
      </c>
      <c r="F25" s="7">
        <v>40</v>
      </c>
      <c r="G25" s="12"/>
      <c r="H25" s="12"/>
    </row>
    <row r="26" spans="3:8" ht="41.25" customHeight="1">
      <c r="C26" s="4">
        <v>11</v>
      </c>
      <c r="D26" s="8" t="s">
        <v>60</v>
      </c>
      <c r="E26" s="6" t="s">
        <v>10</v>
      </c>
      <c r="F26" s="7">
        <v>150</v>
      </c>
      <c r="G26" s="12"/>
      <c r="H26" s="12"/>
    </row>
    <row r="27" spans="3:8" ht="40.5" customHeight="1">
      <c r="C27" s="4">
        <v>12</v>
      </c>
      <c r="D27" s="8" t="s">
        <v>61</v>
      </c>
      <c r="E27" s="6" t="s">
        <v>8</v>
      </c>
      <c r="F27" s="7">
        <v>90</v>
      </c>
      <c r="G27" s="12"/>
      <c r="H27" s="12"/>
    </row>
    <row r="28" spans="3:8" ht="37.5" customHeight="1">
      <c r="C28" s="4">
        <v>13</v>
      </c>
      <c r="D28" s="8" t="s">
        <v>61</v>
      </c>
      <c r="E28" s="6" t="s">
        <v>8</v>
      </c>
      <c r="F28" s="7">
        <v>4</v>
      </c>
      <c r="G28" s="12"/>
      <c r="H28" s="12"/>
    </row>
    <row r="29" spans="3:8" ht="38.25" customHeight="1">
      <c r="C29" s="4">
        <v>14</v>
      </c>
      <c r="D29" s="8" t="s">
        <v>62</v>
      </c>
      <c r="E29" s="6" t="s">
        <v>8</v>
      </c>
      <c r="F29" s="7">
        <v>40</v>
      </c>
      <c r="G29" s="12"/>
      <c r="H29" s="12"/>
    </row>
    <row r="30" spans="3:8" ht="22.5" customHeight="1">
      <c r="C30" s="4">
        <v>15</v>
      </c>
      <c r="D30" s="8" t="s">
        <v>63</v>
      </c>
      <c r="E30" s="6" t="s">
        <v>10</v>
      </c>
      <c r="F30" s="7">
        <v>800</v>
      </c>
      <c r="G30" s="12"/>
      <c r="H30" s="12"/>
    </row>
    <row r="31" spans="3:8" ht="33" customHeight="1">
      <c r="C31" s="4">
        <v>16</v>
      </c>
      <c r="D31" s="8" t="s">
        <v>64</v>
      </c>
      <c r="E31" s="6" t="s">
        <v>8</v>
      </c>
      <c r="F31" s="7">
        <v>40</v>
      </c>
      <c r="G31" s="12"/>
      <c r="H31" s="12"/>
    </row>
    <row r="32" spans="3:8" ht="36" customHeight="1">
      <c r="C32" s="4">
        <v>17</v>
      </c>
      <c r="D32" s="8" t="s">
        <v>65</v>
      </c>
      <c r="E32" s="6" t="s">
        <v>8</v>
      </c>
      <c r="F32" s="7">
        <v>40</v>
      </c>
      <c r="G32" s="12"/>
      <c r="H32" s="12"/>
    </row>
    <row r="33" spans="3:8" ht="22.5" customHeight="1">
      <c r="C33" s="4">
        <v>18</v>
      </c>
      <c r="D33" s="8" t="s">
        <v>66</v>
      </c>
      <c r="E33" s="6" t="s">
        <v>8</v>
      </c>
      <c r="F33" s="7">
        <v>4</v>
      </c>
      <c r="G33" s="12"/>
      <c r="H33" s="12"/>
    </row>
    <row r="34" spans="3:8" ht="15.75">
      <c r="C34" s="9"/>
      <c r="D34" s="9"/>
      <c r="E34" s="9"/>
      <c r="F34" s="9" t="s">
        <v>31</v>
      </c>
      <c r="G34" s="13"/>
      <c r="H34" s="14">
        <f>SUM(H17:H33)</f>
        <v>0</v>
      </c>
    </row>
    <row r="35" spans="3:8" ht="15.75">
      <c r="C35" s="9"/>
      <c r="D35" s="9"/>
      <c r="E35" s="9"/>
      <c r="F35" s="9" t="s">
        <v>32</v>
      </c>
      <c r="G35" s="13"/>
      <c r="H35" s="15">
        <f>H34*0.2</f>
        <v>0</v>
      </c>
    </row>
    <row r="36" spans="3:8" ht="15.75">
      <c r="C36" s="9"/>
      <c r="D36" s="9"/>
      <c r="E36" s="9"/>
      <c r="F36" s="9" t="s">
        <v>33</v>
      </c>
      <c r="G36" s="13"/>
      <c r="H36" s="14">
        <f>H34+H35</f>
        <v>0</v>
      </c>
    </row>
    <row r="37" spans="3:8" ht="15">
      <c r="C37" s="9"/>
      <c r="D37" s="9"/>
      <c r="E37" s="9"/>
      <c r="F37" s="9"/>
      <c r="G37" s="9"/>
      <c r="H37" s="9"/>
    </row>
    <row r="38" spans="3:8" ht="15">
      <c r="C38" s="9"/>
      <c r="D38" s="9"/>
      <c r="E38" s="9"/>
      <c r="F38" s="9"/>
      <c r="G38" s="9"/>
      <c r="H38" s="9"/>
    </row>
    <row r="39" spans="3:8" ht="15">
      <c r="C39" s="9"/>
      <c r="D39" s="9"/>
      <c r="E39" s="9"/>
      <c r="F39" s="9"/>
      <c r="G39" s="9"/>
      <c r="H39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H32"/>
  <sheetViews>
    <sheetView zoomScalePageLayoutView="0" workbookViewId="0" topLeftCell="B7">
      <selection activeCell="H17" sqref="H17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3.421875" style="0" customWidth="1"/>
    <col min="4" max="4" width="39.57421875" style="0" customWidth="1"/>
    <col min="5" max="5" width="6.7109375" style="0" customWidth="1"/>
    <col min="6" max="6" width="8.57421875" style="0" customWidth="1"/>
    <col min="7" max="7" width="10.28125" style="0" customWidth="1"/>
    <col min="8" max="8" width="11.8515625" style="0" customWidth="1"/>
  </cols>
  <sheetData>
    <row r="10" ht="12.75">
      <c r="D10" s="1" t="s">
        <v>0</v>
      </c>
    </row>
    <row r="17" spans="3:8" ht="23.25" customHeight="1">
      <c r="C17" s="2" t="s">
        <v>1</v>
      </c>
      <c r="D17" s="3" t="s">
        <v>2</v>
      </c>
      <c r="E17" s="3" t="s">
        <v>3</v>
      </c>
      <c r="F17" s="3" t="s">
        <v>16</v>
      </c>
      <c r="G17" s="10" t="s">
        <v>17</v>
      </c>
      <c r="H17" s="11" t="s">
        <v>18</v>
      </c>
    </row>
    <row r="18" spans="3:8" ht="36" customHeight="1">
      <c r="C18" s="4">
        <v>1</v>
      </c>
      <c r="D18" s="5" t="s">
        <v>4</v>
      </c>
      <c r="E18" s="6" t="s">
        <v>5</v>
      </c>
      <c r="F18" s="7">
        <v>1</v>
      </c>
      <c r="G18" s="12"/>
      <c r="H18" s="12"/>
    </row>
    <row r="19" spans="3:8" ht="22.5" customHeight="1">
      <c r="C19" s="4">
        <v>2</v>
      </c>
      <c r="D19" s="8" t="s">
        <v>6</v>
      </c>
      <c r="E19" s="6" t="s">
        <v>5</v>
      </c>
      <c r="F19" s="7">
        <v>1</v>
      </c>
      <c r="G19" s="12"/>
      <c r="H19" s="12"/>
    </row>
    <row r="20" spans="3:8" ht="17.25" customHeight="1">
      <c r="C20" s="4">
        <v>8</v>
      </c>
      <c r="D20" s="8" t="s">
        <v>7</v>
      </c>
      <c r="E20" s="6" t="s">
        <v>8</v>
      </c>
      <c r="F20" s="7">
        <v>2</v>
      </c>
      <c r="G20" s="12"/>
      <c r="H20" s="12"/>
    </row>
    <row r="21" spans="3:8" ht="33" customHeight="1">
      <c r="C21" s="4">
        <v>9</v>
      </c>
      <c r="D21" s="8" t="s">
        <v>9</v>
      </c>
      <c r="E21" s="6" t="s">
        <v>10</v>
      </c>
      <c r="F21" s="7">
        <v>102</v>
      </c>
      <c r="G21" s="12"/>
      <c r="H21" s="12"/>
    </row>
    <row r="22" spans="3:8" ht="22.5" customHeight="1">
      <c r="C22" s="4">
        <v>10</v>
      </c>
      <c r="D22" s="8" t="s">
        <v>11</v>
      </c>
      <c r="E22" s="6" t="s">
        <v>8</v>
      </c>
      <c r="F22" s="7">
        <v>8</v>
      </c>
      <c r="G22" s="12"/>
      <c r="H22" s="12"/>
    </row>
    <row r="23" spans="3:8" ht="32.25" customHeight="1">
      <c r="C23" s="4">
        <v>11</v>
      </c>
      <c r="D23" s="8" t="s">
        <v>12</v>
      </c>
      <c r="E23" s="6" t="s">
        <v>8</v>
      </c>
      <c r="F23" s="7">
        <v>1</v>
      </c>
      <c r="G23" s="12"/>
      <c r="H23" s="12"/>
    </row>
    <row r="24" spans="3:8" ht="33" customHeight="1">
      <c r="C24" s="4">
        <v>12</v>
      </c>
      <c r="D24" s="8" t="s">
        <v>13</v>
      </c>
      <c r="E24" s="6" t="s">
        <v>8</v>
      </c>
      <c r="F24" s="7">
        <v>3</v>
      </c>
      <c r="G24" s="12"/>
      <c r="H24" s="12"/>
    </row>
    <row r="25" spans="3:8" ht="33" customHeight="1">
      <c r="C25" s="4">
        <v>14</v>
      </c>
      <c r="D25" s="8" t="s">
        <v>14</v>
      </c>
      <c r="E25" s="6" t="s">
        <v>8</v>
      </c>
      <c r="F25" s="7">
        <v>3</v>
      </c>
      <c r="G25" s="12"/>
      <c r="H25" s="12"/>
    </row>
    <row r="26" spans="3:8" ht="33" customHeight="1">
      <c r="C26" s="4">
        <v>16</v>
      </c>
      <c r="D26" s="8" t="s">
        <v>15</v>
      </c>
      <c r="E26" s="6" t="s">
        <v>8</v>
      </c>
      <c r="F26" s="7">
        <v>4</v>
      </c>
      <c r="G26" s="12"/>
      <c r="H26" s="12"/>
    </row>
    <row r="27" spans="3:8" ht="15.75">
      <c r="C27" s="9"/>
      <c r="D27" s="9"/>
      <c r="E27" s="9"/>
      <c r="F27" s="9" t="s">
        <v>31</v>
      </c>
      <c r="G27" s="13"/>
      <c r="H27" s="14">
        <f>SUM(H18:H26)</f>
        <v>0</v>
      </c>
    </row>
    <row r="28" spans="3:8" ht="15.75">
      <c r="C28" s="9"/>
      <c r="D28" s="9"/>
      <c r="E28" s="9"/>
      <c r="F28" s="9" t="s">
        <v>32</v>
      </c>
      <c r="G28" s="13"/>
      <c r="H28" s="15">
        <f>H27*0.2</f>
        <v>0</v>
      </c>
    </row>
    <row r="29" spans="3:8" ht="15.75">
      <c r="C29" s="9"/>
      <c r="D29" s="9"/>
      <c r="E29" s="9"/>
      <c r="F29" s="9" t="s">
        <v>33</v>
      </c>
      <c r="G29" s="13"/>
      <c r="H29" s="14">
        <f>H27+H28</f>
        <v>0</v>
      </c>
    </row>
    <row r="30" spans="3:8" ht="15">
      <c r="C30" s="9"/>
      <c r="D30" s="9"/>
      <c r="E30" s="9"/>
      <c r="F30" s="9"/>
      <c r="G30" s="9"/>
      <c r="H30" s="9"/>
    </row>
    <row r="31" spans="3:8" ht="15">
      <c r="C31" s="9"/>
      <c r="D31" s="9"/>
      <c r="E31" s="9"/>
      <c r="F31" s="9"/>
      <c r="G31" s="9"/>
      <c r="H31" s="9"/>
    </row>
    <row r="32" spans="3:8" ht="15">
      <c r="C32" s="9"/>
      <c r="D32" s="9"/>
      <c r="E32" s="9"/>
      <c r="F32" s="9"/>
      <c r="G32" s="9"/>
      <c r="H32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0:H49"/>
  <sheetViews>
    <sheetView zoomScalePageLayoutView="0" workbookViewId="0" topLeftCell="B37">
      <selection activeCell="N25" sqref="N25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4.28125" style="0" customWidth="1"/>
    <col min="4" max="4" width="38.28125" style="0" customWidth="1"/>
    <col min="5" max="5" width="6.28125" style="0" customWidth="1"/>
    <col min="6" max="6" width="10.57421875" style="0" customWidth="1"/>
    <col min="7" max="7" width="9.28125" style="0" customWidth="1"/>
    <col min="8" max="8" width="12.8515625" style="0" customWidth="1"/>
  </cols>
  <sheetData>
    <row r="10" ht="12.75">
      <c r="D10" s="1" t="s">
        <v>0</v>
      </c>
    </row>
    <row r="16" spans="3:8" ht="23.25" customHeight="1">
      <c r="C16" s="2" t="s">
        <v>1</v>
      </c>
      <c r="D16" s="3" t="s">
        <v>2</v>
      </c>
      <c r="E16" s="3" t="s">
        <v>3</v>
      </c>
      <c r="F16" s="3" t="s">
        <v>16</v>
      </c>
      <c r="G16" s="10" t="s">
        <v>17</v>
      </c>
      <c r="H16" s="11" t="s">
        <v>18</v>
      </c>
    </row>
    <row r="17" spans="3:8" ht="14.25" customHeight="1">
      <c r="C17" s="16" t="s">
        <v>67</v>
      </c>
      <c r="D17" s="17" t="s">
        <v>68</v>
      </c>
      <c r="E17" s="18"/>
      <c r="F17" s="18"/>
      <c r="G17" s="12"/>
      <c r="H17" s="12"/>
    </row>
    <row r="18" spans="3:8" ht="30" customHeight="1">
      <c r="C18" s="16">
        <v>1</v>
      </c>
      <c r="D18" s="17" t="s">
        <v>69</v>
      </c>
      <c r="E18" s="18" t="s">
        <v>70</v>
      </c>
      <c r="F18" s="19">
        <v>58.4</v>
      </c>
      <c r="G18" s="12"/>
      <c r="H18" s="12"/>
    </row>
    <row r="19" spans="3:8" ht="25.5" customHeight="1">
      <c r="C19" s="16">
        <v>2</v>
      </c>
      <c r="D19" s="17" t="s">
        <v>71</v>
      </c>
      <c r="E19" s="18" t="s">
        <v>70</v>
      </c>
      <c r="F19" s="19">
        <v>2016.4</v>
      </c>
      <c r="G19" s="12"/>
      <c r="H19" s="12"/>
    </row>
    <row r="20" spans="3:8" ht="22.5" customHeight="1">
      <c r="C20" s="16">
        <v>3</v>
      </c>
      <c r="D20" s="20" t="s">
        <v>72</v>
      </c>
      <c r="E20" s="21" t="s">
        <v>70</v>
      </c>
      <c r="F20" s="22">
        <v>1366.4</v>
      </c>
      <c r="G20" s="12"/>
      <c r="H20" s="12"/>
    </row>
    <row r="21" spans="3:8" ht="36" customHeight="1">
      <c r="C21" s="16" t="s">
        <v>73</v>
      </c>
      <c r="D21" s="16" t="s">
        <v>74</v>
      </c>
      <c r="E21" s="23" t="s">
        <v>75</v>
      </c>
      <c r="F21" s="23" t="s">
        <v>75</v>
      </c>
      <c r="G21" s="12"/>
      <c r="H21" s="12"/>
    </row>
    <row r="22" spans="3:8" ht="63" customHeight="1">
      <c r="C22" s="16">
        <v>1</v>
      </c>
      <c r="D22" s="16" t="s">
        <v>76</v>
      </c>
      <c r="E22" s="23" t="s">
        <v>77</v>
      </c>
      <c r="F22" s="23">
        <v>312</v>
      </c>
      <c r="G22" s="12"/>
      <c r="H22" s="12"/>
    </row>
    <row r="23" spans="3:8" ht="72" customHeight="1">
      <c r="C23" s="16">
        <v>2</v>
      </c>
      <c r="D23" s="16" t="s">
        <v>78</v>
      </c>
      <c r="E23" s="23" t="s">
        <v>77</v>
      </c>
      <c r="F23" s="23">
        <v>328</v>
      </c>
      <c r="G23" s="12"/>
      <c r="H23" s="12"/>
    </row>
    <row r="24" spans="3:8" ht="57" customHeight="1">
      <c r="C24" s="16">
        <v>3</v>
      </c>
      <c r="D24" s="16" t="s">
        <v>79</v>
      </c>
      <c r="E24" s="23" t="s">
        <v>70</v>
      </c>
      <c r="F24" s="23">
        <v>734</v>
      </c>
      <c r="G24" s="12"/>
      <c r="H24" s="12"/>
    </row>
    <row r="25" spans="3:8" ht="37.5" customHeight="1">
      <c r="C25" s="16">
        <v>4</v>
      </c>
      <c r="D25" s="16" t="s">
        <v>80</v>
      </c>
      <c r="E25" s="23" t="s">
        <v>10</v>
      </c>
      <c r="F25" s="24">
        <v>1291</v>
      </c>
      <c r="G25" s="12"/>
      <c r="H25" s="12"/>
    </row>
    <row r="26" spans="3:8" ht="30.75" customHeight="1">
      <c r="C26" s="16">
        <v>5</v>
      </c>
      <c r="D26" s="16" t="s">
        <v>81</v>
      </c>
      <c r="E26" s="23" t="s">
        <v>70</v>
      </c>
      <c r="F26" s="24">
        <v>43.2</v>
      </c>
      <c r="G26" s="12"/>
      <c r="H26" s="12"/>
    </row>
    <row r="27" spans="3:8" ht="35.25" customHeight="1">
      <c r="C27" s="16" t="s">
        <v>82</v>
      </c>
      <c r="D27" s="16" t="s">
        <v>83</v>
      </c>
      <c r="E27" s="23" t="s">
        <v>75</v>
      </c>
      <c r="F27" s="23" t="s">
        <v>75</v>
      </c>
      <c r="G27" s="12"/>
      <c r="H27" s="12"/>
    </row>
    <row r="28" spans="3:8" ht="30.75" customHeight="1">
      <c r="C28" s="16">
        <v>1</v>
      </c>
      <c r="D28" s="16" t="s">
        <v>84</v>
      </c>
      <c r="E28" s="23" t="s">
        <v>85</v>
      </c>
      <c r="F28" s="23">
        <v>706.6</v>
      </c>
      <c r="G28" s="12"/>
      <c r="H28" s="12"/>
    </row>
    <row r="29" spans="3:8" ht="33" customHeight="1">
      <c r="C29" s="16">
        <v>2</v>
      </c>
      <c r="D29" s="16" t="s">
        <v>86</v>
      </c>
      <c r="E29" s="23" t="s">
        <v>70</v>
      </c>
      <c r="F29" s="23">
        <v>28.3</v>
      </c>
      <c r="G29" s="12"/>
      <c r="H29" s="12"/>
    </row>
    <row r="30" spans="3:8" ht="36" customHeight="1">
      <c r="C30" s="16">
        <v>3</v>
      </c>
      <c r="D30" s="16" t="s">
        <v>87</v>
      </c>
      <c r="E30" s="23" t="s">
        <v>70</v>
      </c>
      <c r="F30" s="23">
        <v>141.3</v>
      </c>
      <c r="G30" s="12"/>
      <c r="H30" s="12"/>
    </row>
    <row r="31" spans="3:8" ht="39" customHeight="1">
      <c r="C31" s="23" t="s">
        <v>88</v>
      </c>
      <c r="D31" s="16" t="s">
        <v>89</v>
      </c>
      <c r="E31" s="23" t="s">
        <v>75</v>
      </c>
      <c r="F31" s="23" t="s">
        <v>75</v>
      </c>
      <c r="G31" s="12"/>
      <c r="H31" s="12"/>
    </row>
    <row r="32" spans="3:8" ht="53.25" customHeight="1">
      <c r="C32" s="16">
        <v>1</v>
      </c>
      <c r="D32" s="25" t="s">
        <v>90</v>
      </c>
      <c r="E32" s="23" t="s">
        <v>85</v>
      </c>
      <c r="F32" s="23">
        <v>470.62</v>
      </c>
      <c r="G32" s="12"/>
      <c r="H32" s="12"/>
    </row>
    <row r="33" spans="3:8" ht="42" customHeight="1">
      <c r="C33" s="16">
        <v>2</v>
      </c>
      <c r="D33" s="16" t="s">
        <v>91</v>
      </c>
      <c r="E33" s="23" t="s">
        <v>70</v>
      </c>
      <c r="F33" s="23">
        <v>56.5</v>
      </c>
      <c r="G33" s="12"/>
      <c r="H33" s="12"/>
    </row>
    <row r="34" spans="3:8" ht="30.75" customHeight="1">
      <c r="C34" s="16">
        <v>3</v>
      </c>
      <c r="D34" s="16" t="s">
        <v>92</v>
      </c>
      <c r="E34" s="23" t="s">
        <v>70</v>
      </c>
      <c r="F34" s="23">
        <v>9.4</v>
      </c>
      <c r="G34" s="12"/>
      <c r="H34" s="12"/>
    </row>
    <row r="35" spans="3:8" ht="33" customHeight="1">
      <c r="C35" s="16">
        <v>4</v>
      </c>
      <c r="D35" s="16" t="s">
        <v>93</v>
      </c>
      <c r="E35" s="23" t="s">
        <v>85</v>
      </c>
      <c r="F35" s="23">
        <v>470.62</v>
      </c>
      <c r="G35" s="12"/>
      <c r="H35" s="12"/>
    </row>
    <row r="36" spans="3:8" ht="36" customHeight="1">
      <c r="C36" s="23" t="s">
        <v>94</v>
      </c>
      <c r="D36" s="16" t="s">
        <v>95</v>
      </c>
      <c r="E36" s="23" t="s">
        <v>75</v>
      </c>
      <c r="F36" s="23" t="s">
        <v>75</v>
      </c>
      <c r="G36" s="12"/>
      <c r="H36" s="12"/>
    </row>
    <row r="37" spans="3:8" ht="27" customHeight="1">
      <c r="C37" s="16">
        <v>1</v>
      </c>
      <c r="D37" s="16" t="s">
        <v>96</v>
      </c>
      <c r="E37" s="23" t="s">
        <v>70</v>
      </c>
      <c r="F37" s="23">
        <v>1</v>
      </c>
      <c r="G37" s="12"/>
      <c r="H37" s="12"/>
    </row>
    <row r="38" spans="3:8" ht="29.25" customHeight="1">
      <c r="C38" s="16">
        <v>2</v>
      </c>
      <c r="D38" s="16" t="s">
        <v>97</v>
      </c>
      <c r="E38" s="23" t="s">
        <v>98</v>
      </c>
      <c r="F38" s="24">
        <v>3.5</v>
      </c>
      <c r="G38" s="12"/>
      <c r="H38" s="12"/>
    </row>
    <row r="39" spans="3:8" ht="36" customHeight="1">
      <c r="C39" s="16">
        <v>3</v>
      </c>
      <c r="D39" s="16" t="s">
        <v>93</v>
      </c>
      <c r="E39" s="23" t="s">
        <v>85</v>
      </c>
      <c r="F39" s="24">
        <v>3.5</v>
      </c>
      <c r="G39" s="12"/>
      <c r="H39" s="12"/>
    </row>
    <row r="40" spans="3:8" ht="37.5" customHeight="1">
      <c r="C40" s="23" t="s">
        <v>99</v>
      </c>
      <c r="D40" s="16" t="s">
        <v>100</v>
      </c>
      <c r="E40" s="23" t="s">
        <v>75</v>
      </c>
      <c r="F40" s="23" t="s">
        <v>75</v>
      </c>
      <c r="G40" s="12"/>
      <c r="H40" s="12"/>
    </row>
    <row r="41" spans="3:8" ht="42.75" customHeight="1">
      <c r="C41" s="16">
        <v>1</v>
      </c>
      <c r="D41" s="16" t="s">
        <v>101</v>
      </c>
      <c r="E41" s="23" t="s">
        <v>85</v>
      </c>
      <c r="F41" s="24">
        <v>42.7</v>
      </c>
      <c r="G41" s="12"/>
      <c r="H41" s="12"/>
    </row>
    <row r="42" spans="3:8" ht="30">
      <c r="C42" s="16">
        <v>2</v>
      </c>
      <c r="D42" s="16" t="s">
        <v>102</v>
      </c>
      <c r="E42" s="23" t="s">
        <v>70</v>
      </c>
      <c r="F42" s="24">
        <v>8.5</v>
      </c>
      <c r="G42" s="26"/>
      <c r="H42" s="12"/>
    </row>
    <row r="43" spans="3:8" ht="21.75" customHeight="1">
      <c r="C43" s="16">
        <v>3</v>
      </c>
      <c r="D43" s="16" t="s">
        <v>103</v>
      </c>
      <c r="E43" s="23" t="s">
        <v>70</v>
      </c>
      <c r="F43" s="24">
        <v>2.1</v>
      </c>
      <c r="G43" s="26"/>
      <c r="H43" s="12"/>
    </row>
    <row r="44" spans="3:8" ht="30">
      <c r="C44" s="16">
        <v>4</v>
      </c>
      <c r="D44" s="16" t="s">
        <v>93</v>
      </c>
      <c r="E44" s="23" t="s">
        <v>85</v>
      </c>
      <c r="F44" s="23">
        <v>42.7</v>
      </c>
      <c r="G44" s="26"/>
      <c r="H44" s="12"/>
    </row>
    <row r="45" spans="3:8" ht="15">
      <c r="C45" s="16" t="s">
        <v>88</v>
      </c>
      <c r="D45" s="16" t="s">
        <v>104</v>
      </c>
      <c r="E45" s="23" t="s">
        <v>75</v>
      </c>
      <c r="F45" s="23" t="s">
        <v>75</v>
      </c>
      <c r="G45" s="26"/>
      <c r="H45" s="12"/>
    </row>
    <row r="46" spans="3:8" ht="33.75" customHeight="1">
      <c r="C46" s="16">
        <v>1</v>
      </c>
      <c r="D46" s="16" t="s">
        <v>105</v>
      </c>
      <c r="E46" s="23" t="s">
        <v>85</v>
      </c>
      <c r="F46" s="23">
        <v>3443</v>
      </c>
      <c r="G46" s="26"/>
      <c r="H46" s="12"/>
    </row>
    <row r="47" spans="3:8" ht="18" customHeight="1">
      <c r="C47" s="27"/>
      <c r="D47" s="27"/>
      <c r="E47" s="28"/>
      <c r="F47" s="28" t="s">
        <v>106</v>
      </c>
      <c r="G47" s="29"/>
      <c r="H47" s="30">
        <f>SUM(H18:H46)</f>
        <v>0</v>
      </c>
    </row>
    <row r="48" spans="3:8" ht="15">
      <c r="C48" s="9"/>
      <c r="D48" s="9"/>
      <c r="E48" s="9"/>
      <c r="F48" s="9" t="s">
        <v>107</v>
      </c>
      <c r="G48" s="9"/>
      <c r="H48" s="9">
        <f>H47*0.2</f>
        <v>0</v>
      </c>
    </row>
    <row r="49" spans="3:8" ht="15">
      <c r="C49" s="9"/>
      <c r="D49" s="9"/>
      <c r="E49" s="9"/>
      <c r="F49" s="9" t="s">
        <v>33</v>
      </c>
      <c r="G49" s="9"/>
      <c r="H49" s="31">
        <f>H47+H48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L82"/>
  <sheetViews>
    <sheetView zoomScalePageLayoutView="0" workbookViewId="0" topLeftCell="A82">
      <selection activeCell="M23" sqref="M23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45.00390625" style="0" customWidth="1"/>
    <col min="4" max="4" width="5.7109375" style="0" customWidth="1"/>
    <col min="5" max="5" width="8.28125" style="0" customWidth="1"/>
    <col min="6" max="6" width="9.28125" style="0" customWidth="1"/>
    <col min="7" max="7" width="10.8515625" style="0" customWidth="1"/>
  </cols>
  <sheetData>
    <row r="10" ht="12.75">
      <c r="C10" s="1" t="s">
        <v>0</v>
      </c>
    </row>
    <row r="15" spans="3:6" ht="12.75">
      <c r="C15" s="49"/>
      <c r="D15" s="49"/>
      <c r="E15" s="49"/>
      <c r="F15" s="49"/>
    </row>
    <row r="18" spans="2:7" ht="30">
      <c r="B18" s="32" t="s">
        <v>1</v>
      </c>
      <c r="C18" s="32" t="s">
        <v>2</v>
      </c>
      <c r="D18" s="33" t="s">
        <v>3</v>
      </c>
      <c r="E18" s="32" t="s">
        <v>16</v>
      </c>
      <c r="F18" s="26" t="s">
        <v>17</v>
      </c>
      <c r="G18" s="26" t="s">
        <v>18</v>
      </c>
    </row>
    <row r="19" spans="2:7" ht="24" customHeight="1">
      <c r="B19" s="34"/>
      <c r="C19" s="35" t="s">
        <v>108</v>
      </c>
      <c r="D19" s="34"/>
      <c r="E19" s="12"/>
      <c r="F19" s="12"/>
      <c r="G19" s="12"/>
    </row>
    <row r="20" spans="2:7" ht="33" customHeight="1">
      <c r="B20" s="34"/>
      <c r="C20" s="35" t="s">
        <v>109</v>
      </c>
      <c r="D20" s="34"/>
      <c r="E20" s="12"/>
      <c r="F20" s="12"/>
      <c r="G20" s="12"/>
    </row>
    <row r="21" spans="2:7" ht="37.5" customHeight="1">
      <c r="B21" s="34">
        <v>1</v>
      </c>
      <c r="C21" s="36" t="s">
        <v>110</v>
      </c>
      <c r="D21" s="34" t="s">
        <v>10</v>
      </c>
      <c r="E21" s="12">
        <v>70</v>
      </c>
      <c r="F21" s="12"/>
      <c r="G21" s="12"/>
    </row>
    <row r="22" spans="2:7" ht="37.5" customHeight="1">
      <c r="B22" s="34">
        <v>2</v>
      </c>
      <c r="C22" s="36" t="s">
        <v>111</v>
      </c>
      <c r="D22" s="34" t="s">
        <v>10</v>
      </c>
      <c r="E22" s="12">
        <v>50</v>
      </c>
      <c r="F22" s="12"/>
      <c r="G22" s="12"/>
    </row>
    <row r="23" spans="2:7" ht="51" customHeight="1">
      <c r="B23" s="34">
        <v>3</v>
      </c>
      <c r="C23" s="36" t="s">
        <v>112</v>
      </c>
      <c r="D23" s="34" t="s">
        <v>10</v>
      </c>
      <c r="E23" s="12">
        <v>120</v>
      </c>
      <c r="F23" s="12"/>
      <c r="G23" s="12"/>
    </row>
    <row r="24" spans="2:7" ht="24" customHeight="1">
      <c r="B24" s="34">
        <v>4</v>
      </c>
      <c r="C24" s="36" t="s">
        <v>113</v>
      </c>
      <c r="D24" s="34" t="s">
        <v>10</v>
      </c>
      <c r="E24" s="12">
        <v>120</v>
      </c>
      <c r="F24" s="12"/>
      <c r="G24" s="12"/>
    </row>
    <row r="25" spans="2:7" ht="34.5" customHeight="1">
      <c r="B25" s="34">
        <v>5</v>
      </c>
      <c r="C25" s="36" t="s">
        <v>114</v>
      </c>
      <c r="D25" s="34" t="s">
        <v>8</v>
      </c>
      <c r="E25" s="12">
        <v>1</v>
      </c>
      <c r="F25" s="12"/>
      <c r="G25" s="12"/>
    </row>
    <row r="26" spans="2:7" ht="24" customHeight="1">
      <c r="B26" s="34">
        <v>6</v>
      </c>
      <c r="C26" s="36" t="s">
        <v>115</v>
      </c>
      <c r="D26" s="34" t="s">
        <v>8</v>
      </c>
      <c r="E26" s="12">
        <v>1</v>
      </c>
      <c r="F26" s="12"/>
      <c r="G26" s="12"/>
    </row>
    <row r="27" spans="2:7" ht="59.25" customHeight="1">
      <c r="B27" s="34">
        <v>7</v>
      </c>
      <c r="C27" s="36" t="s">
        <v>116</v>
      </c>
      <c r="D27" s="34" t="s">
        <v>8</v>
      </c>
      <c r="E27" s="12">
        <v>1</v>
      </c>
      <c r="F27" s="12"/>
      <c r="G27" s="12"/>
    </row>
    <row r="28" spans="2:7" ht="28.5" customHeight="1">
      <c r="B28" s="34">
        <v>8</v>
      </c>
      <c r="C28" s="36" t="s">
        <v>117</v>
      </c>
      <c r="D28" s="34" t="s">
        <v>8</v>
      </c>
      <c r="E28" s="12">
        <v>2</v>
      </c>
      <c r="F28" s="12"/>
      <c r="G28" s="12"/>
    </row>
    <row r="29" spans="2:7" ht="33" customHeight="1">
      <c r="B29" s="34">
        <v>9</v>
      </c>
      <c r="C29" s="36" t="s">
        <v>118</v>
      </c>
      <c r="D29" s="34" t="s">
        <v>8</v>
      </c>
      <c r="E29" s="12">
        <v>2</v>
      </c>
      <c r="F29" s="12"/>
      <c r="G29" s="12"/>
    </row>
    <row r="30" spans="2:7" ht="32.25" customHeight="1">
      <c r="B30" s="34">
        <v>10</v>
      </c>
      <c r="C30" s="36" t="s">
        <v>119</v>
      </c>
      <c r="D30" s="34" t="s">
        <v>10</v>
      </c>
      <c r="E30" s="12">
        <v>6</v>
      </c>
      <c r="F30" s="12"/>
      <c r="G30" s="12"/>
    </row>
    <row r="31" spans="2:7" ht="44.25" customHeight="1">
      <c r="B31" s="34">
        <v>11</v>
      </c>
      <c r="C31" s="36" t="s">
        <v>120</v>
      </c>
      <c r="D31" s="34"/>
      <c r="E31" s="12"/>
      <c r="F31" s="12"/>
      <c r="G31" s="12"/>
    </row>
    <row r="32" spans="2:7" ht="18.75" customHeight="1">
      <c r="B32" s="34"/>
      <c r="C32" s="36" t="s">
        <v>121</v>
      </c>
      <c r="D32" s="34" t="s">
        <v>122</v>
      </c>
      <c r="E32" s="12">
        <v>63</v>
      </c>
      <c r="F32" s="12"/>
      <c r="G32" s="12"/>
    </row>
    <row r="33" spans="2:7" ht="15.75" customHeight="1">
      <c r="B33" s="34"/>
      <c r="C33" s="36" t="s">
        <v>123</v>
      </c>
      <c r="D33" s="34" t="s">
        <v>122</v>
      </c>
      <c r="E33" s="12">
        <v>19</v>
      </c>
      <c r="F33" s="12"/>
      <c r="G33" s="12"/>
    </row>
    <row r="34" spans="2:7" ht="32.25" customHeight="1">
      <c r="B34" s="34">
        <v>12</v>
      </c>
      <c r="C34" s="36" t="s">
        <v>124</v>
      </c>
      <c r="D34" s="34" t="s">
        <v>122</v>
      </c>
      <c r="E34" s="12">
        <v>19</v>
      </c>
      <c r="F34" s="12"/>
      <c r="G34" s="12"/>
    </row>
    <row r="35" spans="2:7" ht="32.25" customHeight="1">
      <c r="B35" s="34">
        <v>13</v>
      </c>
      <c r="C35" s="36" t="s">
        <v>125</v>
      </c>
      <c r="D35" s="34" t="s">
        <v>122</v>
      </c>
      <c r="E35" s="12">
        <v>31</v>
      </c>
      <c r="F35" s="12"/>
      <c r="G35" s="12"/>
    </row>
    <row r="36" spans="2:7" ht="31.5" customHeight="1">
      <c r="B36" s="34">
        <v>14</v>
      </c>
      <c r="C36" s="36" t="s">
        <v>126</v>
      </c>
      <c r="D36" s="34" t="s">
        <v>122</v>
      </c>
      <c r="E36" s="12">
        <v>83</v>
      </c>
      <c r="F36" s="12"/>
      <c r="G36" s="12"/>
    </row>
    <row r="37" spans="2:7" ht="27.75" customHeight="1">
      <c r="B37" s="34">
        <v>15</v>
      </c>
      <c r="C37" s="36" t="s">
        <v>127</v>
      </c>
      <c r="D37" s="34" t="s">
        <v>122</v>
      </c>
      <c r="E37" s="12">
        <v>32</v>
      </c>
      <c r="F37" s="12"/>
      <c r="G37" s="12"/>
    </row>
    <row r="38" spans="2:7" ht="25.5" customHeight="1">
      <c r="B38" s="34"/>
      <c r="C38" s="35" t="s">
        <v>128</v>
      </c>
      <c r="D38" s="34"/>
      <c r="E38" s="12"/>
      <c r="F38" s="12"/>
      <c r="G38" s="12"/>
    </row>
    <row r="39" spans="2:7" ht="33" customHeight="1">
      <c r="B39" s="34"/>
      <c r="C39" s="35" t="s">
        <v>129</v>
      </c>
      <c r="D39" s="34"/>
      <c r="E39" s="12"/>
      <c r="F39" s="12"/>
      <c r="G39" s="12"/>
    </row>
    <row r="40" spans="2:7" ht="38.25" customHeight="1">
      <c r="B40" s="34">
        <v>1</v>
      </c>
      <c r="C40" s="36" t="s">
        <v>130</v>
      </c>
      <c r="D40" s="34" t="s">
        <v>10</v>
      </c>
      <c r="E40" s="12">
        <v>100</v>
      </c>
      <c r="F40" s="12"/>
      <c r="G40" s="12"/>
    </row>
    <row r="41" spans="2:7" ht="32.25" customHeight="1">
      <c r="B41" s="34">
        <v>2</v>
      </c>
      <c r="C41" s="36" t="s">
        <v>131</v>
      </c>
      <c r="D41" s="34" t="s">
        <v>10</v>
      </c>
      <c r="E41" s="12">
        <v>100</v>
      </c>
      <c r="F41" s="12"/>
      <c r="G41" s="12"/>
    </row>
    <row r="42" spans="2:7" ht="27.75" customHeight="1">
      <c r="B42" s="34">
        <v>3</v>
      </c>
      <c r="C42" s="36" t="s">
        <v>132</v>
      </c>
      <c r="D42" s="34" t="s">
        <v>8</v>
      </c>
      <c r="E42" s="12">
        <v>1</v>
      </c>
      <c r="F42" s="12"/>
      <c r="G42" s="12"/>
    </row>
    <row r="43" spans="2:7" ht="27.75" customHeight="1">
      <c r="B43" s="34">
        <v>4</v>
      </c>
      <c r="C43" s="36" t="s">
        <v>133</v>
      </c>
      <c r="D43" s="34" t="s">
        <v>8</v>
      </c>
      <c r="E43" s="12">
        <v>1</v>
      </c>
      <c r="F43" s="12"/>
      <c r="G43" s="12"/>
    </row>
    <row r="44" spans="2:7" ht="21" customHeight="1">
      <c r="B44" s="34">
        <v>5</v>
      </c>
      <c r="C44" s="36" t="s">
        <v>134</v>
      </c>
      <c r="D44" s="34"/>
      <c r="E44" s="12"/>
      <c r="F44" s="12"/>
      <c r="G44" s="12"/>
    </row>
    <row r="45" spans="2:7" ht="21.75" customHeight="1">
      <c r="B45" s="37"/>
      <c r="C45" s="36" t="s">
        <v>135</v>
      </c>
      <c r="D45" s="34" t="s">
        <v>122</v>
      </c>
      <c r="E45" s="12">
        <v>1.2</v>
      </c>
      <c r="F45" s="12"/>
      <c r="G45" s="12"/>
    </row>
    <row r="46" spans="2:7" ht="21" customHeight="1">
      <c r="B46" s="37"/>
      <c r="C46" s="36" t="s">
        <v>136</v>
      </c>
      <c r="D46" s="34" t="s">
        <v>50</v>
      </c>
      <c r="E46" s="12">
        <v>3.6</v>
      </c>
      <c r="F46" s="12"/>
      <c r="G46" s="12"/>
    </row>
    <row r="47" spans="2:7" ht="32.25" customHeight="1">
      <c r="B47" s="34"/>
      <c r="C47" s="36" t="s">
        <v>137</v>
      </c>
      <c r="D47" s="34" t="s">
        <v>8</v>
      </c>
      <c r="E47" s="12">
        <v>1</v>
      </c>
      <c r="F47" s="12"/>
      <c r="G47" s="12"/>
    </row>
    <row r="48" spans="2:7" ht="21" customHeight="1">
      <c r="B48" s="34"/>
      <c r="C48" s="36" t="s">
        <v>138</v>
      </c>
      <c r="D48" s="34" t="s">
        <v>50</v>
      </c>
      <c r="E48" s="12">
        <v>10</v>
      </c>
      <c r="F48" s="12"/>
      <c r="G48" s="12"/>
    </row>
    <row r="49" spans="2:7" ht="48.75" customHeight="1">
      <c r="B49" s="34">
        <v>6</v>
      </c>
      <c r="C49" s="36" t="s">
        <v>139</v>
      </c>
      <c r="D49" s="34"/>
      <c r="E49" s="12"/>
      <c r="F49" s="12"/>
      <c r="G49" s="12"/>
    </row>
    <row r="50" spans="2:7" ht="16.5" customHeight="1">
      <c r="B50" s="34"/>
      <c r="C50" s="36" t="s">
        <v>140</v>
      </c>
      <c r="D50" s="34" t="s">
        <v>122</v>
      </c>
      <c r="E50" s="12">
        <v>81</v>
      </c>
      <c r="F50" s="12"/>
      <c r="G50" s="12"/>
    </row>
    <row r="51" spans="2:7" ht="17.25" customHeight="1">
      <c r="B51" s="34"/>
      <c r="C51" s="36" t="s">
        <v>141</v>
      </c>
      <c r="D51" s="34" t="s">
        <v>122</v>
      </c>
      <c r="E51" s="12">
        <v>20</v>
      </c>
      <c r="F51" s="12"/>
      <c r="G51" s="12"/>
    </row>
    <row r="52" spans="2:7" ht="36" customHeight="1">
      <c r="B52" s="34">
        <v>7</v>
      </c>
      <c r="C52" s="36" t="s">
        <v>124</v>
      </c>
      <c r="D52" s="34" t="s">
        <v>122</v>
      </c>
      <c r="E52" s="12">
        <v>20</v>
      </c>
      <c r="F52" s="12"/>
      <c r="G52" s="12"/>
    </row>
    <row r="53" spans="2:7" ht="33" customHeight="1">
      <c r="B53" s="34">
        <v>8</v>
      </c>
      <c r="C53" s="36" t="s">
        <v>125</v>
      </c>
      <c r="D53" s="34" t="s">
        <v>122</v>
      </c>
      <c r="E53" s="12">
        <v>60</v>
      </c>
      <c r="F53" s="12"/>
      <c r="G53" s="12"/>
    </row>
    <row r="54" spans="2:7" ht="36.75" customHeight="1">
      <c r="B54" s="34">
        <v>9</v>
      </c>
      <c r="C54" s="36" t="s">
        <v>142</v>
      </c>
      <c r="D54" s="34" t="s">
        <v>122</v>
      </c>
      <c r="E54" s="12">
        <v>61</v>
      </c>
      <c r="F54" s="12"/>
      <c r="G54" s="12"/>
    </row>
    <row r="55" spans="2:7" ht="27.75" customHeight="1">
      <c r="B55" s="34">
        <v>10</v>
      </c>
      <c r="C55" s="36" t="s">
        <v>143</v>
      </c>
      <c r="D55" s="34" t="s">
        <v>122</v>
      </c>
      <c r="E55" s="12">
        <v>60</v>
      </c>
      <c r="F55" s="12"/>
      <c r="G55" s="12"/>
    </row>
    <row r="56" spans="2:7" ht="36.75" customHeight="1">
      <c r="B56" s="34">
        <v>11</v>
      </c>
      <c r="C56" s="36" t="s">
        <v>144</v>
      </c>
      <c r="D56" s="34"/>
      <c r="E56" s="12"/>
      <c r="F56" s="12"/>
      <c r="G56" s="12"/>
    </row>
    <row r="57" spans="2:7" ht="18" customHeight="1">
      <c r="B57" s="34"/>
      <c r="C57" s="36" t="s">
        <v>140</v>
      </c>
      <c r="D57" s="34" t="s">
        <v>122</v>
      </c>
      <c r="E57" s="12">
        <v>8</v>
      </c>
      <c r="F57" s="12"/>
      <c r="G57" s="12"/>
    </row>
    <row r="58" spans="2:7" ht="16.5" customHeight="1">
      <c r="B58" s="34"/>
      <c r="C58" s="36" t="s">
        <v>141</v>
      </c>
      <c r="D58" s="34" t="s">
        <v>122</v>
      </c>
      <c r="E58" s="12">
        <v>2</v>
      </c>
      <c r="F58" s="12"/>
      <c r="G58" s="12"/>
    </row>
    <row r="59" spans="2:7" ht="24.75" customHeight="1">
      <c r="B59" s="34">
        <v>12</v>
      </c>
      <c r="C59" s="36" t="s">
        <v>143</v>
      </c>
      <c r="D59" s="34" t="s">
        <v>122</v>
      </c>
      <c r="E59" s="12">
        <v>10</v>
      </c>
      <c r="F59" s="12"/>
      <c r="G59" s="12"/>
    </row>
    <row r="60" spans="2:7" ht="44.25" customHeight="1">
      <c r="B60" s="34"/>
      <c r="C60" s="35" t="s">
        <v>145</v>
      </c>
      <c r="D60" s="34"/>
      <c r="E60" s="12"/>
      <c r="F60" s="12"/>
      <c r="G60" s="12"/>
    </row>
    <row r="61" spans="2:7" ht="36.75" customHeight="1">
      <c r="B61" s="34">
        <v>1</v>
      </c>
      <c r="C61" s="36" t="s">
        <v>146</v>
      </c>
      <c r="D61" s="34" t="s">
        <v>10</v>
      </c>
      <c r="E61" s="12">
        <v>136</v>
      </c>
      <c r="F61" s="12"/>
      <c r="G61" s="12"/>
    </row>
    <row r="62" spans="2:7" ht="33" customHeight="1">
      <c r="B62" s="34">
        <v>2</v>
      </c>
      <c r="C62" s="36" t="s">
        <v>147</v>
      </c>
      <c r="D62" s="34" t="s">
        <v>8</v>
      </c>
      <c r="E62" s="12">
        <v>24</v>
      </c>
      <c r="F62" s="12"/>
      <c r="G62" s="12"/>
    </row>
    <row r="63" spans="2:7" ht="27.75" customHeight="1">
      <c r="B63" s="34">
        <v>3</v>
      </c>
      <c r="C63" s="36" t="s">
        <v>148</v>
      </c>
      <c r="D63" s="34" t="s">
        <v>10</v>
      </c>
      <c r="E63" s="12">
        <v>6</v>
      </c>
      <c r="F63" s="12"/>
      <c r="G63" s="12"/>
    </row>
    <row r="64" spans="2:7" ht="31.5" customHeight="1">
      <c r="B64" s="34">
        <v>4</v>
      </c>
      <c r="C64" s="36" t="s">
        <v>131</v>
      </c>
      <c r="D64" s="34" t="s">
        <v>10</v>
      </c>
      <c r="E64" s="12">
        <v>136</v>
      </c>
      <c r="F64" s="12"/>
      <c r="G64" s="12"/>
    </row>
    <row r="65" spans="2:12" ht="32.25" customHeight="1">
      <c r="B65" s="34">
        <v>5</v>
      </c>
      <c r="C65" s="36" t="s">
        <v>149</v>
      </c>
      <c r="D65" s="34" t="s">
        <v>8</v>
      </c>
      <c r="E65" s="12">
        <v>1</v>
      </c>
      <c r="F65" s="12"/>
      <c r="G65" s="12"/>
      <c r="I65" s="38"/>
      <c r="J65" s="39"/>
      <c r="K65" s="30"/>
      <c r="L65" s="30"/>
    </row>
    <row r="66" spans="2:12" ht="27.75" customHeight="1">
      <c r="B66" s="34">
        <v>6</v>
      </c>
      <c r="C66" s="36" t="s">
        <v>150</v>
      </c>
      <c r="D66" s="34" t="s">
        <v>122</v>
      </c>
      <c r="E66" s="12">
        <v>1</v>
      </c>
      <c r="F66" s="12"/>
      <c r="G66" s="12"/>
      <c r="I66" s="38"/>
      <c r="J66" s="39"/>
      <c r="K66" s="30"/>
      <c r="L66" s="30"/>
    </row>
    <row r="67" spans="2:12" ht="27.75" customHeight="1">
      <c r="B67" s="34">
        <v>7</v>
      </c>
      <c r="C67" s="35" t="s">
        <v>151</v>
      </c>
      <c r="D67" s="34"/>
      <c r="E67" s="12"/>
      <c r="F67" s="12"/>
      <c r="G67" s="12"/>
      <c r="I67" s="38"/>
      <c r="J67" s="39"/>
      <c r="K67" s="30"/>
      <c r="L67" s="30"/>
    </row>
    <row r="68" spans="2:12" ht="17.25" customHeight="1">
      <c r="B68" s="34"/>
      <c r="C68" s="36" t="s">
        <v>135</v>
      </c>
      <c r="D68" s="34" t="s">
        <v>122</v>
      </c>
      <c r="E68" s="12">
        <v>19.2</v>
      </c>
      <c r="F68" s="12"/>
      <c r="G68" s="12"/>
      <c r="I68" s="38"/>
      <c r="J68" s="39"/>
      <c r="K68" s="30"/>
      <c r="L68" s="30"/>
    </row>
    <row r="69" spans="2:12" ht="19.5" customHeight="1">
      <c r="B69" s="34"/>
      <c r="C69" s="36" t="s">
        <v>136</v>
      </c>
      <c r="D69" s="34" t="s">
        <v>50</v>
      </c>
      <c r="E69" s="12">
        <v>35</v>
      </c>
      <c r="F69" s="12"/>
      <c r="G69" s="12"/>
      <c r="I69" s="38"/>
      <c r="J69" s="39"/>
      <c r="K69" s="30"/>
      <c r="L69" s="30"/>
    </row>
    <row r="70" spans="2:12" ht="23.25" customHeight="1">
      <c r="B70" s="34"/>
      <c r="C70" s="36" t="s">
        <v>152</v>
      </c>
      <c r="D70" s="34" t="s">
        <v>50</v>
      </c>
      <c r="E70" s="12">
        <v>4.5</v>
      </c>
      <c r="F70" s="12"/>
      <c r="G70" s="12"/>
      <c r="I70" s="38"/>
      <c r="J70" s="39"/>
      <c r="K70" s="30"/>
      <c r="L70" s="30"/>
    </row>
    <row r="71" spans="2:12" ht="33" customHeight="1">
      <c r="B71" s="34"/>
      <c r="C71" s="36" t="s">
        <v>153</v>
      </c>
      <c r="D71" s="34" t="s">
        <v>8</v>
      </c>
      <c r="E71" s="12">
        <v>2</v>
      </c>
      <c r="F71" s="12"/>
      <c r="G71" s="12"/>
      <c r="I71" s="38"/>
      <c r="J71" s="39"/>
      <c r="K71" s="30"/>
      <c r="L71" s="30"/>
    </row>
    <row r="72" spans="2:12" ht="48" customHeight="1">
      <c r="B72" s="34">
        <v>8</v>
      </c>
      <c r="C72" s="36" t="s">
        <v>154</v>
      </c>
      <c r="D72" s="34" t="s">
        <v>122</v>
      </c>
      <c r="E72" s="12">
        <v>210</v>
      </c>
      <c r="F72" s="12"/>
      <c r="G72" s="12"/>
      <c r="I72" s="38"/>
      <c r="J72" s="39"/>
      <c r="K72" s="30"/>
      <c r="L72" s="30"/>
    </row>
    <row r="73" spans="2:12" ht="34.5" customHeight="1">
      <c r="B73" s="34">
        <v>9</v>
      </c>
      <c r="C73" s="36" t="s">
        <v>125</v>
      </c>
      <c r="D73" s="34" t="s">
        <v>122</v>
      </c>
      <c r="E73" s="12">
        <v>156</v>
      </c>
      <c r="F73" s="12"/>
      <c r="G73" s="12"/>
      <c r="I73" s="38"/>
      <c r="J73" s="39"/>
      <c r="K73" s="30"/>
      <c r="L73" s="30"/>
    </row>
    <row r="74" spans="2:12" ht="24" customHeight="1">
      <c r="B74" s="34">
        <v>10</v>
      </c>
      <c r="C74" s="36" t="s">
        <v>143</v>
      </c>
      <c r="D74" s="34" t="s">
        <v>122</v>
      </c>
      <c r="E74" s="12">
        <v>210</v>
      </c>
      <c r="F74" s="12"/>
      <c r="G74" s="12"/>
      <c r="I74" s="38"/>
      <c r="J74" s="39"/>
      <c r="K74" s="30"/>
      <c r="L74" s="30"/>
    </row>
    <row r="75" spans="2:12" ht="33.75" customHeight="1">
      <c r="B75" s="34">
        <v>11</v>
      </c>
      <c r="C75" s="36" t="s">
        <v>155</v>
      </c>
      <c r="D75" s="34" t="s">
        <v>122</v>
      </c>
      <c r="E75" s="12">
        <v>15</v>
      </c>
      <c r="F75" s="12"/>
      <c r="G75" s="12"/>
      <c r="I75" s="38"/>
      <c r="J75" s="39"/>
      <c r="K75" s="30"/>
      <c r="L75" s="30"/>
    </row>
    <row r="76" spans="2:12" ht="27.75" customHeight="1">
      <c r="B76" s="34">
        <v>12</v>
      </c>
      <c r="C76" s="36" t="s">
        <v>143</v>
      </c>
      <c r="D76" s="34" t="s">
        <v>122</v>
      </c>
      <c r="E76" s="12">
        <v>15</v>
      </c>
      <c r="F76" s="12"/>
      <c r="G76" s="12"/>
      <c r="I76" s="38"/>
      <c r="J76" s="39"/>
      <c r="K76" s="30"/>
      <c r="L76" s="30"/>
    </row>
    <row r="77" spans="2:7" ht="15">
      <c r="B77" s="9"/>
      <c r="C77" s="9"/>
      <c r="D77" s="9"/>
      <c r="E77" s="9" t="s">
        <v>156</v>
      </c>
      <c r="F77" s="9"/>
      <c r="G77" s="31">
        <f>SUM(G19:G76)</f>
        <v>0</v>
      </c>
    </row>
    <row r="78" spans="2:7" ht="15">
      <c r="B78" s="9"/>
      <c r="C78" s="9"/>
      <c r="D78" s="9"/>
      <c r="E78" s="9" t="s">
        <v>32</v>
      </c>
      <c r="F78" s="9"/>
      <c r="G78" s="31">
        <f>G77*0.2</f>
        <v>0</v>
      </c>
    </row>
    <row r="79" spans="2:7" ht="15">
      <c r="B79" s="9"/>
      <c r="C79" s="9"/>
      <c r="D79" s="9"/>
      <c r="E79" s="9" t="s">
        <v>157</v>
      </c>
      <c r="F79" s="9"/>
      <c r="G79" s="31">
        <f>G77+G78</f>
        <v>0</v>
      </c>
    </row>
    <row r="80" spans="2:7" ht="15">
      <c r="B80" s="9"/>
      <c r="C80" s="9"/>
      <c r="D80" s="9"/>
      <c r="E80" s="9"/>
      <c r="F80" s="9"/>
      <c r="G80" s="9"/>
    </row>
    <row r="81" spans="2:7" ht="15">
      <c r="B81" s="9"/>
      <c r="C81" s="9"/>
      <c r="D81" s="9"/>
      <c r="E81" s="9"/>
      <c r="F81" s="9"/>
      <c r="G81" s="9"/>
    </row>
    <row r="82" spans="2:7" ht="15">
      <c r="B82" s="9"/>
      <c r="C82" s="9"/>
      <c r="D82" s="9"/>
      <c r="E82" s="9"/>
      <c r="F82" s="9"/>
      <c r="G82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2:F3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41.57421875" style="0" customWidth="1"/>
    <col min="4" max="4" width="13.421875" style="0" customWidth="1"/>
    <col min="5" max="5" width="13.28125" style="0" customWidth="1"/>
    <col min="6" max="6" width="13.8515625" style="0" customWidth="1"/>
  </cols>
  <sheetData>
    <row r="12" ht="18">
      <c r="C12" s="40" t="s">
        <v>0</v>
      </c>
    </row>
    <row r="20" spans="2:6" ht="31.5">
      <c r="B20" s="41" t="s">
        <v>1</v>
      </c>
      <c r="C20" s="41" t="s">
        <v>158</v>
      </c>
      <c r="D20" s="42" t="s">
        <v>159</v>
      </c>
      <c r="E20" s="41" t="s">
        <v>32</v>
      </c>
      <c r="F20" s="42" t="s">
        <v>160</v>
      </c>
    </row>
    <row r="21" spans="2:6" ht="33" customHeight="1">
      <c r="B21" s="41">
        <v>1</v>
      </c>
      <c r="C21" s="43" t="s">
        <v>161</v>
      </c>
      <c r="D21" s="44"/>
      <c r="E21" s="44"/>
      <c r="F21" s="44"/>
    </row>
    <row r="22" spans="2:6" ht="42" customHeight="1">
      <c r="B22" s="41">
        <v>2</v>
      </c>
      <c r="C22" s="43" t="s">
        <v>162</v>
      </c>
      <c r="D22" s="44"/>
      <c r="E22" s="44"/>
      <c r="F22" s="44"/>
    </row>
    <row r="23" spans="2:6" ht="28.5" customHeight="1">
      <c r="B23" s="41">
        <v>3</v>
      </c>
      <c r="C23" s="45" t="s">
        <v>163</v>
      </c>
      <c r="D23" s="44"/>
      <c r="E23" s="44"/>
      <c r="F23" s="44"/>
    </row>
    <row r="24" spans="2:6" ht="28.5" customHeight="1">
      <c r="B24" s="41">
        <v>4</v>
      </c>
      <c r="C24" s="43" t="s">
        <v>164</v>
      </c>
      <c r="D24" s="44"/>
      <c r="E24" s="44"/>
      <c r="F24" s="44"/>
    </row>
    <row r="25" spans="2:6" ht="28.5" customHeight="1">
      <c r="B25" s="41">
        <v>5</v>
      </c>
      <c r="C25" s="43" t="s">
        <v>165</v>
      </c>
      <c r="D25" s="44"/>
      <c r="E25" s="44"/>
      <c r="F25" s="44"/>
    </row>
    <row r="26" spans="2:6" ht="28.5" customHeight="1">
      <c r="B26" s="41">
        <v>6</v>
      </c>
      <c r="C26" s="43" t="s">
        <v>166</v>
      </c>
      <c r="D26" s="44"/>
      <c r="E26" s="44"/>
      <c r="F26" s="44"/>
    </row>
    <row r="27" spans="2:6" ht="25.5" customHeight="1">
      <c r="B27" s="26"/>
      <c r="C27" s="41" t="s">
        <v>167</v>
      </c>
      <c r="D27" s="44"/>
      <c r="E27" s="44"/>
      <c r="F27" s="44"/>
    </row>
    <row r="28" spans="2:6" ht="15.75">
      <c r="B28" s="46"/>
      <c r="C28" s="47"/>
      <c r="D28" s="47"/>
      <c r="E28" s="47"/>
      <c r="F28" s="47"/>
    </row>
    <row r="29" spans="2:6" ht="15.75">
      <c r="B29" s="46"/>
      <c r="C29" s="47"/>
      <c r="D29" s="47"/>
      <c r="E29" s="47"/>
      <c r="F29" s="47"/>
    </row>
    <row r="31" spans="3:5" ht="15">
      <c r="C31" s="48"/>
      <c r="D31" s="48"/>
      <c r="E31" s="48"/>
    </row>
  </sheetData>
  <sheetProtection selectLockedCells="1" selectUnlockedCells="1"/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2015-06-09T10:20:04Z</cp:lastPrinted>
  <dcterms:created xsi:type="dcterms:W3CDTF">2015-06-09T10:51:38Z</dcterms:created>
  <dcterms:modified xsi:type="dcterms:W3CDTF">2015-06-09T10:51:45Z</dcterms:modified>
  <cp:category/>
  <cp:version/>
  <cp:contentType/>
  <cp:contentStatus/>
</cp:coreProperties>
</file>